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صندوق مدیریت ثروت صندوق بازنشستگی کشوری\پرتفو ماهانه مدیر\"/>
    </mc:Choice>
  </mc:AlternateContent>
  <xr:revisionPtr revIDLastSave="0" documentId="13_ncr:1_{A3B79D4A-B1A6-4A57-98AB-FF8596BAD7B2}" xr6:coauthVersionLast="47" xr6:coauthVersionMax="47" xr10:uidLastSave="{00000000-0000-0000-0000-000000000000}"/>
  <bookViews>
    <workbookView xWindow="-120" yWindow="-120" windowWidth="24240" windowHeight="13140" tabRatio="690" activeTab="3" xr2:uid="{00000000-000D-0000-FFFF-FFFF00000000}"/>
  </bookViews>
  <sheets>
    <sheet name="0" sheetId="1" r:id="rId1"/>
    <sheet name="سهام" sheetId="2" r:id="rId2"/>
    <sheet name="2" sheetId="3" r:id="rId3"/>
    <sheet name="3" sheetId="4" r:id="rId4"/>
    <sheet name="4" sheetId="5" r:id="rId5"/>
    <sheet name="گواهی" sheetId="7" r:id="rId6"/>
    <sheet name="بانک" sheetId="6" r:id="rId7"/>
    <sheet name="جمع" sheetId="8" r:id="rId8"/>
    <sheet name="سودسهام" sheetId="9" r:id="rId9"/>
    <sheet name="اوراق و سپرده" sheetId="10" r:id="rId10"/>
    <sheet name="تغییرقیمت" sheetId="11" r:id="rId11"/>
    <sheet name="فروش" sheetId="12" r:id="rId12"/>
    <sheet name="کل سهام" sheetId="13" r:id="rId13"/>
    <sheet name="اوراق" sheetId="14" r:id="rId14"/>
    <sheet name="سودسپرده" sheetId="15" r:id="rId15"/>
    <sheet name="سایر" sheetId="16" r:id="rId16"/>
  </sheets>
  <definedNames>
    <definedName name="_xlnm.Print_Area" localSheetId="11">فروش!$A$1:$Q$70</definedName>
    <definedName name="_xlnm.Print_Titles" localSheetId="10">تغییرقیمت!$1:$3</definedName>
    <definedName name="_xlnm.Print_Titles" localSheetId="8">سودسهام!$1:$6</definedName>
    <definedName name="_xlnm.Print_Titles" localSheetId="1">سهام!$2:$5</definedName>
    <definedName name="_xlnm.Print_Titles" localSheetId="11">فروش!$1:$3</definedName>
    <definedName name="_xlnm.Print_Titles" localSheetId="12">'کل سهام'!$1:$3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3" i="4" l="1"/>
  <c r="AA13" i="4"/>
  <c r="Y13" i="4"/>
  <c r="X13" i="4"/>
  <c r="K10" i="15"/>
  <c r="K11" i="15"/>
  <c r="K12" i="15"/>
  <c r="K13" i="15"/>
  <c r="K14" i="15"/>
  <c r="K15" i="15"/>
  <c r="G10" i="15"/>
  <c r="G11" i="15"/>
  <c r="G12" i="15"/>
  <c r="G13" i="15"/>
  <c r="G14" i="15"/>
  <c r="G15" i="15"/>
  <c r="C86" i="13"/>
  <c r="E86" i="13"/>
  <c r="G86" i="13"/>
  <c r="I86" i="13"/>
  <c r="K86" i="13"/>
  <c r="M86" i="13"/>
  <c r="O86" i="13"/>
  <c r="Q86" i="13"/>
  <c r="S86" i="13"/>
  <c r="U86" i="13"/>
  <c r="C67" i="12"/>
  <c r="E67" i="12"/>
  <c r="G67" i="12"/>
  <c r="I67" i="12"/>
  <c r="K67" i="12"/>
  <c r="M67" i="12"/>
  <c r="O67" i="12"/>
  <c r="Q67" i="12"/>
  <c r="I52" i="9"/>
  <c r="K52" i="9"/>
  <c r="M52" i="9"/>
  <c r="O52" i="9"/>
  <c r="Q52" i="9"/>
  <c r="S52" i="9"/>
  <c r="AC13" i="7"/>
  <c r="Q13" i="7"/>
  <c r="R13" i="7"/>
  <c r="U13" i="7"/>
  <c r="W13" i="7"/>
  <c r="Y13" i="7"/>
  <c r="AA13" i="7"/>
  <c r="AI13" i="4" l="1"/>
  <c r="AG13" i="4"/>
  <c r="AE13" i="4"/>
  <c r="V13" i="4"/>
  <c r="S13" i="4"/>
  <c r="Q13" i="4"/>
  <c r="E13" i="14"/>
  <c r="G13" i="14"/>
  <c r="I13" i="14"/>
  <c r="K13" i="14"/>
  <c r="M13" i="14"/>
  <c r="O13" i="14"/>
  <c r="Q13" i="14"/>
  <c r="C13" i="14"/>
  <c r="C57" i="11"/>
  <c r="E57" i="11"/>
  <c r="G57" i="11"/>
  <c r="I57" i="11"/>
  <c r="K57" i="11"/>
  <c r="M57" i="11"/>
  <c r="O57" i="11"/>
  <c r="Q57" i="11"/>
  <c r="C68" i="2"/>
  <c r="E68" i="2"/>
  <c r="G68" i="2"/>
  <c r="I68" i="2"/>
  <c r="J68" i="2"/>
  <c r="L68" i="2"/>
  <c r="M68" i="2"/>
  <c r="O68" i="2"/>
  <c r="S68" i="2"/>
  <c r="U68" i="2"/>
  <c r="W68" i="2"/>
  <c r="E10" i="3" l="1"/>
  <c r="K10" i="3"/>
  <c r="D12" i="16"/>
  <c r="F12" i="16"/>
  <c r="M10" i="3" l="1"/>
  <c r="Q14" i="10"/>
  <c r="K14" i="10"/>
  <c r="M14" i="10"/>
  <c r="O14" i="10"/>
  <c r="S14" i="10"/>
  <c r="I14" i="10"/>
  <c r="S13" i="6"/>
  <c r="Q13" i="6"/>
  <c r="O13" i="6"/>
  <c r="M13" i="6"/>
  <c r="K13" i="6"/>
  <c r="C11" i="8" l="1"/>
  <c r="E11" i="8"/>
  <c r="G11" i="8"/>
  <c r="I17" i="15"/>
  <c r="E17" i="15"/>
  <c r="G9" i="15" l="1"/>
  <c r="G16" i="15"/>
  <c r="K9" i="15"/>
  <c r="K16" i="15"/>
  <c r="K17" i="15" l="1"/>
  <c r="G17" i="15"/>
</calcChain>
</file>

<file path=xl/sharedStrings.xml><?xml version="1.0" encoding="utf-8"?>
<sst xmlns="http://schemas.openxmlformats.org/spreadsheetml/2006/main" count="687" uniqueCount="251">
  <si>
    <t>‫صورت وضعیت پورتفوی</t>
  </si>
  <si>
    <t>‫1- سرمایه گذاری ها</t>
  </si>
  <si>
    <t>‫1-1- سرمایه گذاری در سهام و حق تقدم سهام</t>
  </si>
  <si>
    <t>‫تغییرات طی دوره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</si>
  <si>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</si>
  <si>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</si>
  <si>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</si>
  <si>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</si>
  <si>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</si>
  <si>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</si>
  <si>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</si>
  <si>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</si>
  <si>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</si>
  <si>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‫جمع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</si>
  <si>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</si>
  <si>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</si>
  <si>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</si>
  <si>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</si>
  <si>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</si>
  <si>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</si>
  <si>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</si>
  <si>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</si>
  <si>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</si>
  <si>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</si>
  <si>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</si>
  <si>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</si>
  <si>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</si>
  <si>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</si>
  <si>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</si>
  <si>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</si>
  <si>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</si>
  <si>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</si>
  <si>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</si>
  <si>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</si>
  <si>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</si>
  <si>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</si>
  <si>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‫مشخصات حساب بانکی</t>
  </si>
  <si>
    <t>‫سپرده‌های بانکی</t>
  </si>
  <si>
    <t>‫شماره حساب</t>
  </si>
  <si>
    <t>‫تاریخ افتتاح حساب</t>
  </si>
  <si>
    <t>‫نرخ سود علی الحساب</t>
  </si>
  <si>
    <t>‫مبلغ</t>
  </si>
  <si>
    <t>‫افزایش</t>
  </si>
  <si>
    <t>‫کاهش</t>
  </si>
  <si>
    <t>‫گواهی سپرده بانکی</t>
  </si>
  <si>
    <t>‫نرخ شکست</t>
  </si>
  <si>
    <t>‫صورت وضعیت درآمدها</t>
  </si>
  <si>
    <t>‫شرح</t>
  </si>
  <si>
    <t>‫درصد از کل درآمدها</t>
  </si>
  <si>
    <t>‫درصد از کل دارایی ها</t>
  </si>
  <si>
    <t>‫سایر درآمدها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</si>
  <si>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</si>
  <si>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</si>
  <si>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</si>
  <si>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</si>
  <si>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</si>
  <si>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</si>
  <si>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</si>
  <si>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</si>
  <si>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</si>
  <si>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‫درآمد سود</t>
  </si>
  <si>
    <t>‫خالص درآمد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</si>
  <si>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</si>
  <si>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</si>
  <si>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</si>
  <si>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</si>
  <si>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</si>
  <si>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</si>
  <si>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</si>
  <si>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</si>
  <si>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</si>
  <si>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</si>
  <si>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</si>
  <si>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‫درآمد سود اوراق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</si>
  <si>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</si>
  <si>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</si>
  <si>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</si>
  <si>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</si>
  <si>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‫4-2- سایر درآمدها:</t>
  </si>
  <si>
    <t>اقتصادی و خودکفایی آزادگان</t>
  </si>
  <si>
    <t>بانک ملت</t>
  </si>
  <si>
    <t>بانک‌پارسیان‌</t>
  </si>
  <si>
    <t>پارس‌ مینو</t>
  </si>
  <si>
    <t>پالایش نفت بندرعباس</t>
  </si>
  <si>
    <t>پتروشیمی بوعلی سینا</t>
  </si>
  <si>
    <t>پتروشیمی پردیس</t>
  </si>
  <si>
    <t>پتروشیمی جم</t>
  </si>
  <si>
    <t>پتروشیمی شازند</t>
  </si>
  <si>
    <t>توسعه‌معادن‌وفلزات‌</t>
  </si>
  <si>
    <t>ح . معدنی و صنعتی گل گهر</t>
  </si>
  <si>
    <t>س. نفت و گاز و پتروشیمی تأمین</t>
  </si>
  <si>
    <t>سرمایه گذاری خوارزمی</t>
  </si>
  <si>
    <t>سرمایه‌گذاری‌ ملی‌ایران‌</t>
  </si>
  <si>
    <t>سرمایه‌گذاری‌صندوق‌بازنشستگی‌</t>
  </si>
  <si>
    <t>سیمان خوزستان</t>
  </si>
  <si>
    <t>شرکت صنایع غذایی مینو شرق</t>
  </si>
  <si>
    <t>شوکو پارس</t>
  </si>
  <si>
    <t>صنعتی مینو</t>
  </si>
  <si>
    <t>فولاد  خوزستان</t>
  </si>
  <si>
    <t>فولاد مبارکه اصفهان</t>
  </si>
  <si>
    <t>فولاد کاوه جنوب کیش</t>
  </si>
  <si>
    <t>قاسم ایران</t>
  </si>
  <si>
    <t>معدنی و صنعتی گل گهر</t>
  </si>
  <si>
    <t>کشتیرانی جمهوری اسلامی ایران</t>
  </si>
  <si>
    <t>م .صنایع و معادن احیاء سپاهان</t>
  </si>
  <si>
    <t>‫صندوق سرمایه‌گذاری مدیریت ثروت صندوق بازنشستگی کشوری</t>
  </si>
  <si>
    <t>بانک آینده</t>
  </si>
  <si>
    <t>بانک پاسارگاد سرو</t>
  </si>
  <si>
    <t>239.8100.14301757.1</t>
  </si>
  <si>
    <t>سپرده کوتاه مدت</t>
  </si>
  <si>
    <t>1399/03/02</t>
  </si>
  <si>
    <t>بانک آینده شریعتی</t>
  </si>
  <si>
    <t>0203585254006</t>
  </si>
  <si>
    <t>1399/06/29</t>
  </si>
  <si>
    <t>بانک شهر دیباجی جنوبی</t>
  </si>
  <si>
    <t>700846067315</t>
  </si>
  <si>
    <t>1399/07/01</t>
  </si>
  <si>
    <t/>
  </si>
  <si>
    <t>مشارکت دولتی10-شرایط خاص001226</t>
  </si>
  <si>
    <t>1400/12/26</t>
  </si>
  <si>
    <t>روز دریافت سود</t>
  </si>
  <si>
    <t>پتروشیمی زاگرس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</si>
  <si>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</si>
  <si>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</si>
  <si>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</si>
  <si>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</si>
  <si>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</si>
  <si>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</si>
  <si>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گ.مدیریت ارزش سرمایه ص ب کشوری</t>
  </si>
  <si>
    <t>صنعت غذایی کورش</t>
  </si>
  <si>
    <t>صنعتی بهپاک</t>
  </si>
  <si>
    <t>سیمان‌مازندران‌</t>
  </si>
  <si>
    <t>پتروشیمی نوری</t>
  </si>
  <si>
    <t>س. و خدمات مدیریت صند. ب کشوری</t>
  </si>
  <si>
    <t>1401/03/04</t>
  </si>
  <si>
    <t>1401/03/25</t>
  </si>
  <si>
    <t>توسعه سامانه ی نرم افزاری نگین</t>
  </si>
  <si>
    <t>عمران‌وتوسعه‌فارس‌</t>
  </si>
  <si>
    <t>ریل پرداز نو آفرین</t>
  </si>
  <si>
    <t>اختیارف.ت. حآفرین-3996-010621</t>
  </si>
  <si>
    <t>1401/06/21</t>
  </si>
  <si>
    <t>کالسیمین‌</t>
  </si>
  <si>
    <t xml:space="preserve">‫درآمد ناشی از تغییر قیمت اوراق بهادار                </t>
  </si>
  <si>
    <t>سرمایه گذاری تامین اجتماعی</t>
  </si>
  <si>
    <t>ح.سرمایه گذاری صندوق بازنشستگی</t>
  </si>
  <si>
    <t>توسعه‌ صنایع‌ بهشهر(هلدینگ</t>
  </si>
  <si>
    <t>سرمایه‌گذاری‌غدیر(هلدینگ‌</t>
  </si>
  <si>
    <t>بیمه ملت</t>
  </si>
  <si>
    <t>گروه‌صنعتی‌سپاهان‌</t>
  </si>
  <si>
    <t>ذوب آهن اصفهان</t>
  </si>
  <si>
    <t>تولیدمواداولیه‌داروپخش‌</t>
  </si>
  <si>
    <t>داروسازی‌ اکسیر</t>
  </si>
  <si>
    <t>سرمایه گذاری سبحان</t>
  </si>
  <si>
    <t>گروه‌بهمن‌</t>
  </si>
  <si>
    <t>پتروشیمی غدیر</t>
  </si>
  <si>
    <t>سیمان‌ شرق‌</t>
  </si>
  <si>
    <t>کلر پارس</t>
  </si>
  <si>
    <t>1400/11/10</t>
  </si>
  <si>
    <t>1400/12/23</t>
  </si>
  <si>
    <t>1400/12/24</t>
  </si>
  <si>
    <t>1400/12/18</t>
  </si>
  <si>
    <t>1400/11/03</t>
  </si>
  <si>
    <t>1400/11/09</t>
  </si>
  <si>
    <t>‫3-2- درآمد حاصل از سرمایه گذاری در سپرده بانکی و گواهی سپرده:</t>
  </si>
  <si>
    <t>‫2-2- درآمد حاصل از سرمایه گذاری در اوراق بهادار با درآمد ثابت:</t>
  </si>
  <si>
    <t>‫سود اوراق بهادار با درآمد ثابت و سپرده بانکی</t>
  </si>
  <si>
    <t>‫2- جمع درآمدها</t>
  </si>
  <si>
    <t>‫4-1- سرمایه گذاری در گواهی سپرده بانکی</t>
  </si>
  <si>
    <t>‫3-1- سرمایه گذاری در  سپرده بانکی</t>
  </si>
  <si>
    <t>‫اطلاعات آماری مرتبط با اوراق اختیار فروش تبعی خریداری شده توسط صندوق سرمایه گذاری:</t>
  </si>
  <si>
    <t>کارخانجات‌ قند قزوین‌</t>
  </si>
  <si>
    <t>توسعه معدنی و صنعتی صبانور</t>
  </si>
  <si>
    <t>بهمن  دیزل</t>
  </si>
  <si>
    <t>صندوق پالایشی یکم-سهام</t>
  </si>
  <si>
    <t>1401/01/24</t>
  </si>
  <si>
    <t>داروسازی‌ ابوریحان‌</t>
  </si>
  <si>
    <t>بیمه پارسیان</t>
  </si>
  <si>
    <t>داروسازی شهید قاضی</t>
  </si>
  <si>
    <t>شیشه سازی مینا</t>
  </si>
  <si>
    <t>سیمان آبیک</t>
  </si>
  <si>
    <t>تامین سرمایه نوین</t>
  </si>
  <si>
    <t>پتروشیمی تندگویان</t>
  </si>
  <si>
    <t>صنایع‌کاغذسازی‌کاوه‌</t>
  </si>
  <si>
    <t>سایپا</t>
  </si>
  <si>
    <t>پتروشیمی‌شیراز</t>
  </si>
  <si>
    <t>صنایع پتروشیمی کرمانشاه</t>
  </si>
  <si>
    <t>فولاد آلیاژی ایران</t>
  </si>
  <si>
    <t>شیشه‌ همدان‌</t>
  </si>
  <si>
    <t>تاریخ سر رسید</t>
  </si>
  <si>
    <t>1401/02/28</t>
  </si>
  <si>
    <t>کاشی‌ وسرامیک‌ حافظ‌</t>
  </si>
  <si>
    <t>تامین سرمایه خلیج فارس</t>
  </si>
  <si>
    <t>ح . داروسازی‌ اکسیر</t>
  </si>
  <si>
    <t>کاشی‌ الوند</t>
  </si>
  <si>
    <t>سرمایه گذاری دارویی تامین</t>
  </si>
  <si>
    <t>ح . توسعه‌معادن‌وفلزات‌</t>
  </si>
  <si>
    <t>1401/03/11</t>
  </si>
  <si>
    <t>1401/03/16</t>
  </si>
  <si>
    <t>1401/03/18</t>
  </si>
  <si>
    <t>1401/03/31</t>
  </si>
  <si>
    <t>1401/03/02</t>
  </si>
  <si>
    <t>1401/03/17</t>
  </si>
  <si>
    <t>1401/03/07</t>
  </si>
  <si>
    <t>1401/03/29</t>
  </si>
  <si>
    <t>سود سپرده بانکی و گواهی سپرده</t>
  </si>
  <si>
    <t>درآمد تغییر ارزش</t>
  </si>
  <si>
    <t>نوع حساب</t>
  </si>
  <si>
    <t>نرخ سود</t>
  </si>
  <si>
    <t xml:space="preserve">  </t>
  </si>
  <si>
    <t>‫1401/04/31</t>
  </si>
  <si>
    <t>صندوق س. پارند پایدار سپهر</t>
  </si>
  <si>
    <t>پتروشیمی خراسان</t>
  </si>
  <si>
    <t>سرمایه‌گذاری‌ سپه‌</t>
  </si>
  <si>
    <t>پالایش نفت اصفهان</t>
  </si>
  <si>
    <t>گروه مدیریت سرمایه گذاری امید</t>
  </si>
  <si>
    <t>پست بانک ایران</t>
  </si>
  <si>
    <t>اسنادخزانه-م2بودجه99-011019</t>
  </si>
  <si>
    <t>بله</t>
  </si>
  <si>
    <t>1399/06/19</t>
  </si>
  <si>
    <t>1401/10/19</t>
  </si>
  <si>
    <t>اسنادخزانه-م1بودجه99-010621</t>
  </si>
  <si>
    <t>1399/09/01</t>
  </si>
  <si>
    <t>اسنادخزانه-م17بودجه98-010512</t>
  </si>
  <si>
    <t>1398/11/07</t>
  </si>
  <si>
    <t>1401/05/12</t>
  </si>
  <si>
    <t>1401/04/08</t>
  </si>
  <si>
    <t>1401/04/21</t>
  </si>
  <si>
    <t>1401/04/22</t>
  </si>
  <si>
    <t>1401/04/16</t>
  </si>
  <si>
    <t>1401/04/28</t>
  </si>
  <si>
    <t>1401/04/18</t>
  </si>
  <si>
    <t>1401/04/30</t>
  </si>
  <si>
    <t>1401/04/29</t>
  </si>
  <si>
    <t>1401/04/11</t>
  </si>
  <si>
    <t>1401/04/15</t>
  </si>
  <si>
    <t>‫برای ماه منتهی به 1401/05/31</t>
  </si>
  <si>
    <t>‫1401/05/31</t>
  </si>
  <si>
    <t>ح . س.نفت وگازوپتروشیمی تأمین</t>
  </si>
  <si>
    <t>ح . داروسازی شهید قاضی</t>
  </si>
  <si>
    <t>گواهی سپرده بانکی بانک پاسارگاد</t>
  </si>
  <si>
    <t>1403/05/19</t>
  </si>
  <si>
    <t>خیر</t>
  </si>
  <si>
    <t>1402/05/06</t>
  </si>
  <si>
    <t>بانک پاسارگاد</t>
  </si>
  <si>
    <t>1403/05/06</t>
  </si>
  <si>
    <t>بانک سامان قم</t>
  </si>
  <si>
    <t>9001.111.80008500.1</t>
  </si>
  <si>
    <t>سپرده بلند مدت</t>
  </si>
  <si>
    <t>1401/05/15</t>
  </si>
  <si>
    <t>1401/05/11</t>
  </si>
  <si>
    <t>1401/05/30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</si>
</sst>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0.0%"/>
  </numFmts>
  <fonts count="12" x14ac:knownFonts="1">
    <font>
      <sz val="11"/>
      <color indexed="8"/>
      <name val="Calibri"/>
      <family val="2"/>
      <scheme val="minor"/>
    </font>
    <font>
      <b/>
      <u/>
      <sz val="16"/>
      <name val="B Nazanin"/>
      <charset val="178"/>
    </font>
    <font>
      <sz val="11"/>
      <color indexed="8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u/>
      <sz val="18"/>
      <name val="B Nazanin"/>
      <charset val="178"/>
    </font>
    <font>
      <b/>
      <sz val="11"/>
      <color indexed="8"/>
      <name val="B Nazanin"/>
      <charset val="178"/>
    </font>
    <font>
      <b/>
      <sz val="12"/>
      <color indexed="8"/>
      <name val="B Nazanin"/>
      <charset val="178"/>
    </font>
    <font>
      <b/>
      <sz val="10"/>
      <name val="B Nazanin"/>
      <charset val="178"/>
    </font>
    <font>
      <sz val="10"/>
      <color indexed="8"/>
      <name val="B Nazanin"/>
      <charset val="178"/>
    </font>
    <font>
      <b/>
      <sz val="11"/>
      <name val="B Nazanin"/>
      <charset val="178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37" fontId="3" fillId="0" borderId="1" xfId="0" applyNumberFormat="1" applyFont="1" applyBorder="1" applyAlignment="1">
      <alignment horizontal="center" vertical="center"/>
    </xf>
    <xf numFmtId="37" fontId="4" fillId="0" borderId="3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2" fillId="0" borderId="0" xfId="0" applyFont="1"/>
    <xf numFmtId="37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Border="1"/>
    <xf numFmtId="0" fontId="2" fillId="0" borderId="0" xfId="0" applyFont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0" fontId="2" fillId="2" borderId="0" xfId="0" applyNumberFormat="1" applyFont="1" applyFill="1" applyBorder="1" applyAlignment="1"/>
    <xf numFmtId="164" fontId="2" fillId="0" borderId="0" xfId="0" applyNumberFormat="1" applyFont="1"/>
    <xf numFmtId="37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37" fontId="10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37" fontId="3" fillId="0" borderId="6" xfId="0" applyNumberFormat="1" applyFont="1" applyBorder="1" applyAlignment="1">
      <alignment horizontal="center" vertical="center"/>
    </xf>
    <xf numFmtId="9" fontId="4" fillId="0" borderId="0" xfId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3" fillId="0" borderId="6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0" fontId="2" fillId="0" borderId="0" xfId="0" applyFont="1"/>
    <xf numFmtId="37" fontId="4" fillId="0" borderId="0" xfId="0" applyNumberFormat="1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right" vertical="center"/>
    </xf>
    <xf numFmtId="37" fontId="3" fillId="0" borderId="1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/>
    <xf numFmtId="3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 wrapText="1"/>
    </xf>
    <xf numFmtId="37" fontId="4" fillId="0" borderId="6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0" fontId="6" fillId="2" borderId="2" xfId="0" applyNumberFormat="1" applyFont="1" applyFill="1" applyBorder="1"/>
    <xf numFmtId="0" fontId="7" fillId="2" borderId="2" xfId="0" applyNumberFormat="1" applyFont="1" applyFill="1" applyBorder="1" applyAlignment="1">
      <alignment horizontal="center" vertical="center"/>
    </xf>
    <xf numFmtId="37" fontId="3" fillId="0" borderId="6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/>
    <xf numFmtId="37" fontId="4" fillId="0" borderId="8" xfId="0" applyNumberFormat="1" applyFont="1" applyBorder="1" applyAlignment="1">
      <alignment horizontal="center" vertical="center"/>
    </xf>
    <xf numFmtId="37" fontId="4" fillId="0" borderId="0" xfId="0" applyNumberFormat="1" applyFont="1" applyBorder="1" applyAlignment="1">
      <alignment horizontal="center" vertical="center"/>
    </xf>
    <xf numFmtId="37" fontId="4" fillId="0" borderId="9" xfId="0" applyNumberFormat="1" applyFont="1" applyBorder="1" applyAlignment="1">
      <alignment horizontal="center" vertical="center"/>
    </xf>
    <xf numFmtId="37" fontId="4" fillId="0" borderId="10" xfId="0" applyNumberFormat="1" applyFont="1" applyBorder="1" applyAlignment="1">
      <alignment horizontal="center" vertical="center"/>
    </xf>
    <xf numFmtId="37" fontId="4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2" xfId="0" applyNumberFormat="1" applyFont="1" applyFill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514351</xdr:colOff>
      <xdr:row>9</xdr:row>
      <xdr:rowOff>76200</xdr:rowOff>
    </xdr:from>
    <xdr:to>
      <xdr:col>7</xdr:col>
      <xdr:colOff>47626</xdr:colOff>
      <xdr:row>19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3EA9D7-BDD2-48D7-8A1D-EBE0C4669D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789" t="13522" b="12585"/>
        <a:stretch/>
      </xdr:blipFill>
      <xdr:spPr>
        <a:xfrm>
          <a:off x="9983371574" y="2133600"/>
          <a:ext cx="2581275" cy="223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opLeftCell="A10" workbookViewId="0">
      <selection activeCell="A24" sqref="A24:J24"/>
    </sheetView>
  </sheetViews>
  <sheetFormatPr defaultRowHeight="18" x14ac:dyDescent="0.45"/>
  <cols>
    <col min="1" max="16384" width="9.140625" style="1"/>
  </cols>
  <sheetData>
    <row r="22" spans="1:10" ht="39.950000000000003" customHeight="1" x14ac:dyDescent="0.45">
      <c r="A22" s="48" t="s">
        <v>105</v>
      </c>
      <c r="B22" s="49"/>
      <c r="C22" s="49"/>
      <c r="D22" s="49"/>
      <c r="E22" s="49"/>
      <c r="F22" s="49"/>
      <c r="G22" s="49"/>
      <c r="H22" s="49"/>
      <c r="I22" s="49"/>
      <c r="J22" s="49"/>
    </row>
    <row r="23" spans="1:10" ht="39.950000000000003" customHeight="1" x14ac:dyDescent="0.45">
      <c r="A23" s="48" t="s">
        <v>0</v>
      </c>
      <c r="B23" s="49"/>
      <c r="C23" s="49"/>
      <c r="D23" s="49"/>
      <c r="E23" s="49"/>
      <c r="F23" s="49"/>
      <c r="G23" s="49"/>
      <c r="H23" s="49"/>
      <c r="I23" s="49"/>
      <c r="J23" s="49"/>
    </row>
    <row r="24" spans="1:10" ht="39.950000000000003" customHeight="1" x14ac:dyDescent="0.45">
      <c r="A24" s="48" t="s">
        <v>235</v>
      </c>
      <c r="B24" s="49"/>
      <c r="C24" s="49"/>
      <c r="D24" s="49"/>
      <c r="E24" s="49"/>
      <c r="F24" s="49"/>
      <c r="G24" s="49"/>
      <c r="H24" s="49"/>
      <c r="I24" s="49"/>
      <c r="J24" s="49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5"/>
  <sheetViews>
    <sheetView rightToLeft="1" workbookViewId="0">
      <selection activeCell="O18" sqref="O18"/>
    </sheetView>
  </sheetViews>
  <sheetFormatPr defaultRowHeight="18" x14ac:dyDescent="0.45"/>
  <cols>
    <col min="1" max="1" width="31" style="1" bestFit="1" customWidth="1"/>
    <col min="2" max="2" width="1.42578125" style="1" customWidth="1"/>
    <col min="3" max="3" width="10.5703125" style="1" customWidth="1"/>
    <col min="4" max="4" width="1.42578125" style="1" customWidth="1"/>
    <col min="5" max="5" width="10.5703125" style="1" customWidth="1"/>
    <col min="6" max="6" width="1.42578125" style="1" customWidth="1"/>
    <col min="7" max="7" width="11.5703125" style="1" customWidth="1"/>
    <col min="8" max="8" width="1.42578125" style="1" customWidth="1"/>
    <col min="9" max="9" width="11.7109375" style="1" bestFit="1" customWidth="1"/>
    <col min="10" max="10" width="1.42578125" style="1" customWidth="1"/>
    <col min="11" max="11" width="10.7109375" style="1" bestFit="1" customWidth="1"/>
    <col min="12" max="12" width="1.42578125" style="1" customWidth="1"/>
    <col min="13" max="13" width="11.85546875" style="1" bestFit="1" customWidth="1"/>
    <col min="14" max="14" width="1.42578125" style="1" customWidth="1"/>
    <col min="15" max="15" width="14.42578125" style="1" bestFit="1" customWidth="1"/>
    <col min="16" max="16" width="1.42578125" style="1" customWidth="1"/>
    <col min="17" max="17" width="10.7109375" style="1" bestFit="1" customWidth="1"/>
    <col min="18" max="18" width="1.42578125" style="1" customWidth="1"/>
    <col min="19" max="19" width="14.42578125" style="1" bestFit="1" customWidth="1"/>
    <col min="20" max="16384" width="9.140625" style="1"/>
  </cols>
  <sheetData>
    <row r="1" spans="1:19" ht="20.100000000000001" customHeight="1" x14ac:dyDescent="0.45">
      <c r="A1" s="56" t="s">
        <v>105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ht="20.100000000000001" customHeight="1" x14ac:dyDescent="0.45">
      <c r="A2" s="56" t="s">
        <v>46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20.100000000000001" customHeight="1" x14ac:dyDescent="0.45">
      <c r="A3" s="56" t="s">
        <v>235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5" spans="1:19" ht="21" x14ac:dyDescent="0.45">
      <c r="A5" s="53" t="s">
        <v>165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7" spans="1:19" ht="21" x14ac:dyDescent="0.45">
      <c r="I7" s="54" t="s">
        <v>53</v>
      </c>
      <c r="J7" s="55"/>
      <c r="K7" s="55"/>
      <c r="L7" s="55"/>
      <c r="M7" s="55"/>
      <c r="O7" s="54" t="s">
        <v>236</v>
      </c>
      <c r="P7" s="55"/>
      <c r="Q7" s="55"/>
      <c r="R7" s="55"/>
      <c r="S7" s="55"/>
    </row>
    <row r="8" spans="1:19" ht="42" x14ac:dyDescent="0.45">
      <c r="A8" s="31" t="s">
        <v>47</v>
      </c>
      <c r="C8" s="8" t="s">
        <v>120</v>
      </c>
      <c r="E8" s="8" t="s">
        <v>188</v>
      </c>
      <c r="G8" s="8" t="s">
        <v>40</v>
      </c>
      <c r="I8" s="8" t="s">
        <v>60</v>
      </c>
      <c r="K8" s="8" t="s">
        <v>58</v>
      </c>
      <c r="M8" s="8" t="s">
        <v>61</v>
      </c>
      <c r="O8" s="8" t="s">
        <v>60</v>
      </c>
      <c r="Q8" s="8" t="s">
        <v>58</v>
      </c>
      <c r="S8" s="8" t="s">
        <v>61</v>
      </c>
    </row>
    <row r="9" spans="1:19" s="30" customFormat="1" ht="18.75" x14ac:dyDescent="0.25">
      <c r="A9" s="47" t="s">
        <v>118</v>
      </c>
      <c r="B9" s="47"/>
      <c r="C9" s="47" t="s">
        <v>117</v>
      </c>
      <c r="D9" s="47"/>
      <c r="E9" s="47" t="s">
        <v>119</v>
      </c>
      <c r="F9" s="47"/>
      <c r="G9" s="14">
        <v>15</v>
      </c>
      <c r="H9" s="47"/>
      <c r="I9" s="14">
        <v>0</v>
      </c>
      <c r="J9" s="47"/>
      <c r="K9" s="14">
        <v>0</v>
      </c>
      <c r="L9" s="47"/>
      <c r="M9" s="14">
        <v>0</v>
      </c>
      <c r="N9" s="47"/>
      <c r="O9" s="14">
        <v>591662125</v>
      </c>
      <c r="P9" s="47"/>
      <c r="Q9" s="14">
        <v>0</v>
      </c>
      <c r="R9" s="47"/>
      <c r="S9" s="14">
        <v>591662125</v>
      </c>
    </row>
    <row r="10" spans="1:19" s="30" customFormat="1" ht="18.75" x14ac:dyDescent="0.25">
      <c r="A10" s="47" t="s">
        <v>107</v>
      </c>
      <c r="B10" s="47"/>
      <c r="C10" s="14">
        <v>17</v>
      </c>
      <c r="D10" s="47"/>
      <c r="E10" s="47" t="s">
        <v>117</v>
      </c>
      <c r="F10" s="47"/>
      <c r="G10" s="14">
        <v>0</v>
      </c>
      <c r="H10" s="47"/>
      <c r="I10" s="14">
        <v>93661649</v>
      </c>
      <c r="J10" s="47"/>
      <c r="K10" s="14">
        <v>0</v>
      </c>
      <c r="L10" s="47"/>
      <c r="M10" s="14">
        <v>93661649</v>
      </c>
      <c r="N10" s="47"/>
      <c r="O10" s="14">
        <v>526728898</v>
      </c>
      <c r="P10" s="47"/>
      <c r="Q10" s="14">
        <v>0</v>
      </c>
      <c r="R10" s="47"/>
      <c r="S10" s="14">
        <v>526728898</v>
      </c>
    </row>
    <row r="11" spans="1:19" ht="18.75" x14ac:dyDescent="0.45">
      <c r="A11" s="47" t="s">
        <v>111</v>
      </c>
      <c r="B11" s="47"/>
      <c r="C11" s="14">
        <v>27</v>
      </c>
      <c r="D11" s="47"/>
      <c r="E11" s="47" t="s">
        <v>117</v>
      </c>
      <c r="F11" s="47"/>
      <c r="G11" s="14">
        <v>0</v>
      </c>
      <c r="H11" s="47"/>
      <c r="I11" s="14">
        <v>8589727</v>
      </c>
      <c r="J11" s="47"/>
      <c r="K11" s="14">
        <v>0</v>
      </c>
      <c r="L11" s="47"/>
      <c r="M11" s="14">
        <v>8589727</v>
      </c>
      <c r="N11" s="47"/>
      <c r="O11" s="14">
        <v>79926572</v>
      </c>
      <c r="P11" s="47"/>
      <c r="Q11" s="14">
        <v>0</v>
      </c>
      <c r="R11" s="47"/>
      <c r="S11" s="14">
        <v>79926572</v>
      </c>
    </row>
    <row r="12" spans="1:19" ht="18.75" x14ac:dyDescent="0.45">
      <c r="A12" s="47" t="s">
        <v>114</v>
      </c>
      <c r="B12" s="47"/>
      <c r="C12" s="14">
        <v>31</v>
      </c>
      <c r="D12" s="47"/>
      <c r="E12" s="47" t="s">
        <v>117</v>
      </c>
      <c r="F12" s="47"/>
      <c r="G12" s="14">
        <v>0</v>
      </c>
      <c r="H12" s="47"/>
      <c r="I12" s="14">
        <v>145559</v>
      </c>
      <c r="J12" s="47"/>
      <c r="K12" s="14">
        <v>0</v>
      </c>
      <c r="L12" s="47"/>
      <c r="M12" s="14">
        <v>145559</v>
      </c>
      <c r="N12" s="47"/>
      <c r="O12" s="14">
        <v>980662</v>
      </c>
      <c r="P12" s="47"/>
      <c r="Q12" s="14">
        <v>0</v>
      </c>
      <c r="R12" s="47"/>
      <c r="S12" s="14">
        <v>980662</v>
      </c>
    </row>
    <row r="13" spans="1:19" ht="18.75" x14ac:dyDescent="0.45">
      <c r="A13" s="47" t="s">
        <v>245</v>
      </c>
      <c r="B13" s="47"/>
      <c r="C13" s="14">
        <v>15</v>
      </c>
      <c r="D13" s="47"/>
      <c r="E13" s="47" t="s">
        <v>117</v>
      </c>
      <c r="F13" s="47"/>
      <c r="G13" s="14">
        <v>22</v>
      </c>
      <c r="H13" s="47"/>
      <c r="I13" s="14">
        <v>482191776</v>
      </c>
      <c r="J13" s="47"/>
      <c r="K13" s="14">
        <v>4320480</v>
      </c>
      <c r="L13" s="47"/>
      <c r="M13" s="14">
        <v>477871296</v>
      </c>
      <c r="N13" s="47"/>
      <c r="O13" s="14">
        <v>482191776</v>
      </c>
      <c r="P13" s="47"/>
      <c r="Q13" s="14">
        <v>4320480</v>
      </c>
      <c r="R13" s="47"/>
      <c r="S13" s="14">
        <v>477871296</v>
      </c>
    </row>
    <row r="14" spans="1:19" ht="19.5" thickBot="1" x14ac:dyDescent="0.5">
      <c r="A14" s="3" t="s">
        <v>13</v>
      </c>
      <c r="I14" s="3">
        <f>SUM(I9:I13)</f>
        <v>584588711</v>
      </c>
      <c r="K14" s="3">
        <f>SUM(K9:K13)</f>
        <v>4320480</v>
      </c>
      <c r="M14" s="3">
        <f>SUM(M9:M13)</f>
        <v>580268231</v>
      </c>
      <c r="O14" s="3">
        <f>SUM(O9:O13)</f>
        <v>1681490033</v>
      </c>
      <c r="Q14" s="3">
        <f>SUM(Q9:Q13)</f>
        <v>4320480</v>
      </c>
      <c r="S14" s="3">
        <f>SUM(S9:S13)</f>
        <v>1677169553</v>
      </c>
    </row>
    <row r="15" spans="1:19" ht="19.5" thickTop="1" x14ac:dyDescent="0.45">
      <c r="I15" s="4"/>
      <c r="K15" s="4"/>
      <c r="M15" s="4"/>
      <c r="O15" s="4"/>
      <c r="Q15" s="4"/>
      <c r="S15" s="4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8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60"/>
  <sheetViews>
    <sheetView rightToLeft="1" view="pageLayout" zoomScaleNormal="100" workbookViewId="0">
      <selection activeCell="E6" sqref="E6"/>
    </sheetView>
  </sheetViews>
  <sheetFormatPr defaultRowHeight="18" x14ac:dyDescent="0.45"/>
  <cols>
    <col min="1" max="1" width="29.140625" style="1" customWidth="1"/>
    <col min="2" max="2" width="1.42578125" style="1" customWidth="1"/>
    <col min="3" max="3" width="11.7109375" style="1" bestFit="1" customWidth="1"/>
    <col min="4" max="4" width="1.42578125" style="1" customWidth="1"/>
    <col min="5" max="5" width="16.85546875" style="1" bestFit="1" customWidth="1"/>
    <col min="6" max="6" width="1.42578125" style="1" customWidth="1"/>
    <col min="7" max="7" width="16.42578125" style="1" bestFit="1" customWidth="1"/>
    <col min="8" max="8" width="1.42578125" style="1" customWidth="1"/>
    <col min="9" max="9" width="16.85546875" style="1" bestFit="1" customWidth="1"/>
    <col min="10" max="10" width="1.42578125" style="1" customWidth="1"/>
    <col min="11" max="11" width="12.85546875" style="1" bestFit="1" customWidth="1"/>
    <col min="12" max="12" width="1.42578125" style="1" customWidth="1"/>
    <col min="13" max="13" width="16.7109375" style="1" bestFit="1" customWidth="1"/>
    <col min="14" max="14" width="1.42578125" style="1" customWidth="1"/>
    <col min="15" max="15" width="17" style="1" customWidth="1"/>
    <col min="16" max="16" width="1.42578125" style="1" customWidth="1"/>
    <col min="17" max="17" width="16.85546875" style="1" bestFit="1" customWidth="1"/>
    <col min="18" max="16384" width="9.140625" style="1"/>
  </cols>
  <sheetData>
    <row r="1" spans="1:17" ht="21" x14ac:dyDescent="0.45">
      <c r="A1" s="53" t="s">
        <v>142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21" x14ac:dyDescent="0.45">
      <c r="C2" s="54" t="s">
        <v>53</v>
      </c>
      <c r="D2" s="55"/>
      <c r="E2" s="55"/>
      <c r="F2" s="55"/>
      <c r="G2" s="55"/>
      <c r="H2" s="55"/>
      <c r="I2" s="55"/>
      <c r="K2" s="54" t="s">
        <v>236</v>
      </c>
      <c r="L2" s="55"/>
      <c r="M2" s="55"/>
      <c r="N2" s="55"/>
      <c r="O2" s="55"/>
      <c r="P2" s="55"/>
      <c r="Q2" s="55"/>
    </row>
    <row r="3" spans="1:17" ht="42" x14ac:dyDescent="0.45">
      <c r="A3" s="9" t="s">
        <v>47</v>
      </c>
      <c r="C3" s="8" t="s">
        <v>5</v>
      </c>
      <c r="E3" s="8" t="s">
        <v>7</v>
      </c>
      <c r="G3" s="8" t="s">
        <v>63</v>
      </c>
      <c r="I3" s="8" t="s">
        <v>66</v>
      </c>
      <c r="K3" s="8" t="s">
        <v>5</v>
      </c>
      <c r="M3" s="8" t="s">
        <v>7</v>
      </c>
      <c r="O3" s="8" t="s">
        <v>63</v>
      </c>
      <c r="Q3" s="8" t="s">
        <v>66</v>
      </c>
    </row>
    <row r="4" spans="1:17" s="30" customFormat="1" ht="18.75" x14ac:dyDescent="0.25">
      <c r="A4" s="41" t="s">
        <v>141</v>
      </c>
      <c r="B4" s="41"/>
      <c r="C4" s="14">
        <v>1866914</v>
      </c>
      <c r="D4" s="41"/>
      <c r="E4" s="14">
        <v>33404505510</v>
      </c>
      <c r="F4" s="41"/>
      <c r="G4" s="14">
        <v>30490890307</v>
      </c>
      <c r="H4" s="41"/>
      <c r="I4" s="14">
        <v>2913615203</v>
      </c>
      <c r="J4" s="41"/>
      <c r="K4" s="14">
        <v>1866914</v>
      </c>
      <c r="L4" s="41"/>
      <c r="M4" s="14">
        <v>33404505510</v>
      </c>
      <c r="N4" s="41"/>
      <c r="O4" s="14">
        <v>30475212156</v>
      </c>
      <c r="P4" s="41"/>
      <c r="Q4" s="14">
        <v>2929293354</v>
      </c>
    </row>
    <row r="5" spans="1:17" s="30" customFormat="1" ht="18.75" x14ac:dyDescent="0.25">
      <c r="A5" s="41" t="s">
        <v>193</v>
      </c>
      <c r="B5" s="41"/>
      <c r="C5" s="14">
        <v>697040</v>
      </c>
      <c r="D5" s="41"/>
      <c r="E5" s="14">
        <v>16407697052</v>
      </c>
      <c r="F5" s="41"/>
      <c r="G5" s="14">
        <v>16629422688</v>
      </c>
      <c r="H5" s="41"/>
      <c r="I5" s="14">
        <v>-221725635</v>
      </c>
      <c r="J5" s="41"/>
      <c r="K5" s="14">
        <v>697040</v>
      </c>
      <c r="L5" s="41"/>
      <c r="M5" s="14">
        <v>16407697052</v>
      </c>
      <c r="N5" s="41"/>
      <c r="O5" s="14">
        <v>18662712357</v>
      </c>
      <c r="P5" s="41"/>
      <c r="Q5" s="14">
        <v>-2255015304</v>
      </c>
    </row>
    <row r="6" spans="1:17" s="30" customFormat="1" ht="18.75" x14ac:dyDescent="0.25">
      <c r="A6" s="41" t="s">
        <v>190</v>
      </c>
      <c r="B6" s="41"/>
      <c r="C6" s="14">
        <v>8724230</v>
      </c>
      <c r="D6" s="41"/>
      <c r="E6" s="14">
        <v>45096068323</v>
      </c>
      <c r="F6" s="41"/>
      <c r="G6" s="14">
        <v>44323084057</v>
      </c>
      <c r="H6" s="41"/>
      <c r="I6" s="14">
        <v>772984266</v>
      </c>
      <c r="J6" s="41"/>
      <c r="K6" s="14">
        <v>8724230</v>
      </c>
      <c r="L6" s="41"/>
      <c r="M6" s="14">
        <v>45096068323</v>
      </c>
      <c r="N6" s="41"/>
      <c r="O6" s="14">
        <v>44685237821</v>
      </c>
      <c r="P6" s="41"/>
      <c r="Q6" s="14">
        <v>410830502</v>
      </c>
    </row>
    <row r="7" spans="1:17" s="30" customFormat="1" ht="18.75" x14ac:dyDescent="0.25">
      <c r="A7" s="41" t="s">
        <v>175</v>
      </c>
      <c r="B7" s="41"/>
      <c r="C7" s="14">
        <v>165248</v>
      </c>
      <c r="D7" s="41"/>
      <c r="E7" s="14">
        <v>3712383901</v>
      </c>
      <c r="F7" s="41"/>
      <c r="G7" s="14">
        <v>3811526997</v>
      </c>
      <c r="H7" s="41"/>
      <c r="I7" s="14">
        <v>-99143095</v>
      </c>
      <c r="J7" s="41"/>
      <c r="K7" s="14">
        <v>165248</v>
      </c>
      <c r="L7" s="41"/>
      <c r="M7" s="14">
        <v>3712383901</v>
      </c>
      <c r="N7" s="41"/>
      <c r="O7" s="14">
        <v>4055917418</v>
      </c>
      <c r="P7" s="41"/>
      <c r="Q7" s="14">
        <v>-343533516</v>
      </c>
    </row>
    <row r="8" spans="1:17" s="30" customFormat="1" ht="18.75" x14ac:dyDescent="0.25">
      <c r="A8" s="41" t="s">
        <v>238</v>
      </c>
      <c r="B8" s="41"/>
      <c r="C8" s="14">
        <v>408586</v>
      </c>
      <c r="D8" s="41"/>
      <c r="E8" s="14">
        <v>4410842358</v>
      </c>
      <c r="F8" s="41"/>
      <c r="G8" s="14">
        <v>6121844038</v>
      </c>
      <c r="H8" s="41"/>
      <c r="I8" s="14">
        <v>-1711001679</v>
      </c>
      <c r="J8" s="41"/>
      <c r="K8" s="14">
        <v>408586</v>
      </c>
      <c r="L8" s="41"/>
      <c r="M8" s="14">
        <v>4410842358</v>
      </c>
      <c r="N8" s="41"/>
      <c r="O8" s="14">
        <v>6121844038</v>
      </c>
      <c r="P8" s="41"/>
      <c r="Q8" s="14">
        <v>-1711001679</v>
      </c>
    </row>
    <row r="9" spans="1:17" s="45" customFormat="1" ht="18.75" x14ac:dyDescent="0.25">
      <c r="A9" s="45" t="s">
        <v>128</v>
      </c>
      <c r="C9" s="14">
        <v>50129401</v>
      </c>
      <c r="E9" s="14">
        <v>180737512369</v>
      </c>
      <c r="G9" s="14">
        <v>191401374417</v>
      </c>
      <c r="I9" s="14">
        <v>-10663862047</v>
      </c>
      <c r="K9" s="14">
        <v>50129401</v>
      </c>
      <c r="M9" s="14">
        <v>180737512369</v>
      </c>
      <c r="O9" s="14">
        <v>221311415188</v>
      </c>
      <c r="Q9" s="14">
        <v>-40573902818</v>
      </c>
    </row>
    <row r="10" spans="1:17" s="45" customFormat="1" ht="18.75" x14ac:dyDescent="0.25">
      <c r="A10" s="45" t="s">
        <v>152</v>
      </c>
      <c r="C10" s="14">
        <v>3726220</v>
      </c>
      <c r="E10" s="14">
        <v>12890090488</v>
      </c>
      <c r="G10" s="14">
        <v>12427084364</v>
      </c>
      <c r="I10" s="14">
        <v>463006124</v>
      </c>
      <c r="K10" s="14">
        <v>3726220</v>
      </c>
      <c r="M10" s="14">
        <v>12890090488</v>
      </c>
      <c r="O10" s="14">
        <v>14532253027</v>
      </c>
      <c r="Q10" s="14">
        <v>-1642162538</v>
      </c>
    </row>
    <row r="11" spans="1:17" s="30" customFormat="1" ht="18.75" x14ac:dyDescent="0.25">
      <c r="A11" s="41" t="s">
        <v>91</v>
      </c>
      <c r="B11" s="41"/>
      <c r="C11" s="14">
        <v>49446057</v>
      </c>
      <c r="D11" s="41"/>
      <c r="E11" s="14">
        <v>188743115369</v>
      </c>
      <c r="F11" s="41"/>
      <c r="G11" s="14">
        <v>197197234078</v>
      </c>
      <c r="H11" s="41"/>
      <c r="I11" s="14">
        <v>-8454118708</v>
      </c>
      <c r="J11" s="41"/>
      <c r="K11" s="14">
        <v>49446057</v>
      </c>
      <c r="L11" s="41"/>
      <c r="M11" s="14">
        <v>188743115369</v>
      </c>
      <c r="N11" s="41"/>
      <c r="O11" s="14">
        <v>208930392710</v>
      </c>
      <c r="P11" s="41"/>
      <c r="Q11" s="14">
        <v>-20187277340</v>
      </c>
    </row>
    <row r="12" spans="1:17" s="38" customFormat="1" ht="18.75" x14ac:dyDescent="0.25">
      <c r="A12" s="41" t="s">
        <v>212</v>
      </c>
      <c r="B12" s="41"/>
      <c r="C12" s="14">
        <v>4665984</v>
      </c>
      <c r="D12" s="41"/>
      <c r="E12" s="14">
        <v>18599267794</v>
      </c>
      <c r="F12" s="41"/>
      <c r="G12" s="14">
        <v>19202236576</v>
      </c>
      <c r="H12" s="41"/>
      <c r="I12" s="14">
        <v>-602968781</v>
      </c>
      <c r="J12" s="41"/>
      <c r="K12" s="14">
        <v>4665984</v>
      </c>
      <c r="L12" s="41"/>
      <c r="M12" s="14">
        <v>18599267794</v>
      </c>
      <c r="N12" s="41"/>
      <c r="O12" s="14">
        <v>20911652298</v>
      </c>
      <c r="P12" s="41"/>
      <c r="Q12" s="14">
        <v>-2312384503</v>
      </c>
    </row>
    <row r="13" spans="1:17" s="38" customFormat="1" ht="18.75" x14ac:dyDescent="0.25">
      <c r="A13" s="41" t="s">
        <v>93</v>
      </c>
      <c r="B13" s="41"/>
      <c r="C13" s="14">
        <v>8682500</v>
      </c>
      <c r="D13" s="41"/>
      <c r="E13" s="14">
        <v>97183248547</v>
      </c>
      <c r="F13" s="41"/>
      <c r="G13" s="14">
        <v>118156187621</v>
      </c>
      <c r="H13" s="41"/>
      <c r="I13" s="14">
        <v>-20972939073</v>
      </c>
      <c r="J13" s="41"/>
      <c r="K13" s="14">
        <v>8682500</v>
      </c>
      <c r="L13" s="41"/>
      <c r="M13" s="14">
        <v>97183248547</v>
      </c>
      <c r="N13" s="41"/>
      <c r="O13" s="14">
        <v>99371712750</v>
      </c>
      <c r="P13" s="41"/>
      <c r="Q13" s="14">
        <v>-2188464202</v>
      </c>
    </row>
    <row r="14" spans="1:17" s="38" customFormat="1" ht="18.75" x14ac:dyDescent="0.25">
      <c r="A14" s="41" t="s">
        <v>92</v>
      </c>
      <c r="B14" s="41"/>
      <c r="C14" s="14">
        <v>1860000</v>
      </c>
      <c r="D14" s="41"/>
      <c r="E14" s="14">
        <v>16141185090</v>
      </c>
      <c r="F14" s="41"/>
      <c r="G14" s="14">
        <v>16085717100</v>
      </c>
      <c r="H14" s="41"/>
      <c r="I14" s="14">
        <v>55467990</v>
      </c>
      <c r="J14" s="41"/>
      <c r="K14" s="14">
        <v>1860000</v>
      </c>
      <c r="L14" s="41"/>
      <c r="M14" s="14">
        <v>16141185090</v>
      </c>
      <c r="N14" s="41"/>
      <c r="O14" s="14">
        <v>16732843650</v>
      </c>
      <c r="P14" s="41"/>
      <c r="Q14" s="14">
        <v>-591658560</v>
      </c>
    </row>
    <row r="15" spans="1:17" s="38" customFormat="1" ht="18.75" x14ac:dyDescent="0.25">
      <c r="A15" s="41" t="s">
        <v>146</v>
      </c>
      <c r="B15" s="41"/>
      <c r="C15" s="14">
        <v>19355645</v>
      </c>
      <c r="D15" s="41"/>
      <c r="E15" s="14">
        <v>268981895193</v>
      </c>
      <c r="F15" s="41"/>
      <c r="G15" s="14">
        <v>270577017400</v>
      </c>
      <c r="H15" s="41"/>
      <c r="I15" s="14">
        <v>-1595122206</v>
      </c>
      <c r="J15" s="41"/>
      <c r="K15" s="14">
        <v>19355645</v>
      </c>
      <c r="L15" s="41"/>
      <c r="M15" s="14">
        <v>268981895193</v>
      </c>
      <c r="N15" s="41"/>
      <c r="O15" s="14">
        <v>256386204844</v>
      </c>
      <c r="P15" s="41"/>
      <c r="Q15" s="14">
        <v>12595690349</v>
      </c>
    </row>
    <row r="16" spans="1:17" s="38" customFormat="1" ht="18.75" x14ac:dyDescent="0.25">
      <c r="A16" s="41" t="s">
        <v>214</v>
      </c>
      <c r="B16" s="41"/>
      <c r="C16" s="14">
        <v>3625816</v>
      </c>
      <c r="D16" s="41"/>
      <c r="E16" s="14">
        <v>45377411750</v>
      </c>
      <c r="F16" s="41"/>
      <c r="G16" s="14">
        <v>49414163232</v>
      </c>
      <c r="H16" s="41"/>
      <c r="I16" s="14">
        <v>-4036751481</v>
      </c>
      <c r="J16" s="41"/>
      <c r="K16" s="14">
        <v>3625816</v>
      </c>
      <c r="L16" s="41"/>
      <c r="M16" s="14">
        <v>45377411750</v>
      </c>
      <c r="N16" s="41"/>
      <c r="O16" s="14">
        <v>50046402642</v>
      </c>
      <c r="P16" s="41"/>
      <c r="Q16" s="14">
        <v>-4668990891</v>
      </c>
    </row>
    <row r="17" spans="1:17" s="38" customFormat="1" ht="18.75" x14ac:dyDescent="0.25">
      <c r="A17" s="41" t="s">
        <v>81</v>
      </c>
      <c r="B17" s="41"/>
      <c r="C17" s="14">
        <v>48379418</v>
      </c>
      <c r="D17" s="41"/>
      <c r="E17" s="14">
        <v>88296105009</v>
      </c>
      <c r="F17" s="41"/>
      <c r="G17" s="14">
        <v>83390765842</v>
      </c>
      <c r="H17" s="41"/>
      <c r="I17" s="14">
        <v>4905339167</v>
      </c>
      <c r="J17" s="41"/>
      <c r="K17" s="14">
        <v>48379418</v>
      </c>
      <c r="L17" s="41"/>
      <c r="M17" s="14">
        <v>88296105009</v>
      </c>
      <c r="N17" s="41"/>
      <c r="O17" s="14">
        <v>83679315186</v>
      </c>
      <c r="P17" s="41"/>
      <c r="Q17" s="14">
        <v>4616789823</v>
      </c>
    </row>
    <row r="18" spans="1:17" s="38" customFormat="1" ht="18.75" x14ac:dyDescent="0.25">
      <c r="A18" s="41" t="s">
        <v>80</v>
      </c>
      <c r="B18" s="41"/>
      <c r="C18" s="14">
        <v>14843402</v>
      </c>
      <c r="D18" s="41"/>
      <c r="E18" s="14">
        <v>46021106241</v>
      </c>
      <c r="F18" s="41"/>
      <c r="G18" s="14">
        <v>37846789839</v>
      </c>
      <c r="H18" s="41"/>
      <c r="I18" s="14">
        <v>8174316402</v>
      </c>
      <c r="J18" s="41"/>
      <c r="K18" s="14">
        <v>14843402</v>
      </c>
      <c r="L18" s="41"/>
      <c r="M18" s="14">
        <v>46021106241</v>
      </c>
      <c r="N18" s="41"/>
      <c r="O18" s="14">
        <v>43701218603</v>
      </c>
      <c r="P18" s="41"/>
      <c r="Q18" s="14">
        <v>2319887638</v>
      </c>
    </row>
    <row r="19" spans="1:17" s="38" customFormat="1" ht="18.75" x14ac:dyDescent="0.25">
      <c r="A19" s="41" t="s">
        <v>215</v>
      </c>
      <c r="B19" s="41"/>
      <c r="C19" s="14">
        <v>5014151</v>
      </c>
      <c r="D19" s="41"/>
      <c r="E19" s="14">
        <v>20684914726</v>
      </c>
      <c r="F19" s="41"/>
      <c r="G19" s="14">
        <v>20276200748</v>
      </c>
      <c r="H19" s="41"/>
      <c r="I19" s="14">
        <v>408713978</v>
      </c>
      <c r="J19" s="41"/>
      <c r="K19" s="14">
        <v>5014151</v>
      </c>
      <c r="L19" s="41"/>
      <c r="M19" s="14">
        <v>20684914726</v>
      </c>
      <c r="N19" s="41"/>
      <c r="O19" s="14">
        <v>21934641362</v>
      </c>
      <c r="P19" s="41"/>
      <c r="Q19" s="14">
        <v>-1249726635</v>
      </c>
    </row>
    <row r="20" spans="1:17" s="38" customFormat="1" ht="18.75" x14ac:dyDescent="0.25">
      <c r="A20" s="41" t="s">
        <v>102</v>
      </c>
      <c r="B20" s="41"/>
      <c r="C20" s="14">
        <v>11093211</v>
      </c>
      <c r="D20" s="41"/>
      <c r="E20" s="14">
        <v>112477505224</v>
      </c>
      <c r="F20" s="41"/>
      <c r="G20" s="14">
        <v>145300606853</v>
      </c>
      <c r="H20" s="41"/>
      <c r="I20" s="14">
        <v>-32823101628</v>
      </c>
      <c r="J20" s="41"/>
      <c r="K20" s="14">
        <v>11093211</v>
      </c>
      <c r="L20" s="41"/>
      <c r="M20" s="14">
        <v>112477505224</v>
      </c>
      <c r="N20" s="41"/>
      <c r="O20" s="14">
        <v>121491287832</v>
      </c>
      <c r="P20" s="41"/>
      <c r="Q20" s="14">
        <v>-9013782607</v>
      </c>
    </row>
    <row r="21" spans="1:17" s="38" customFormat="1" ht="18.75" x14ac:dyDescent="0.25">
      <c r="A21" s="41" t="s">
        <v>99</v>
      </c>
      <c r="B21" s="41"/>
      <c r="C21" s="14">
        <v>25917774</v>
      </c>
      <c r="D21" s="41"/>
      <c r="E21" s="14">
        <v>136289249564</v>
      </c>
      <c r="F21" s="41"/>
      <c r="G21" s="14">
        <v>154250263646</v>
      </c>
      <c r="H21" s="41"/>
      <c r="I21" s="14">
        <v>-17961014081</v>
      </c>
      <c r="J21" s="41"/>
      <c r="K21" s="14">
        <v>25917774</v>
      </c>
      <c r="L21" s="41"/>
      <c r="M21" s="14">
        <v>136289249564</v>
      </c>
      <c r="N21" s="41"/>
      <c r="O21" s="14">
        <v>140014457339</v>
      </c>
      <c r="P21" s="41"/>
      <c r="Q21" s="14">
        <v>-3725207774</v>
      </c>
    </row>
    <row r="22" spans="1:17" s="30" customFormat="1" ht="18.75" x14ac:dyDescent="0.25">
      <c r="A22" s="41" t="s">
        <v>98</v>
      </c>
      <c r="B22" s="41"/>
      <c r="C22" s="14">
        <v>20229251</v>
      </c>
      <c r="D22" s="41"/>
      <c r="E22" s="14">
        <v>77660521426</v>
      </c>
      <c r="F22" s="41"/>
      <c r="G22" s="14">
        <v>92299791130</v>
      </c>
      <c r="H22" s="41"/>
      <c r="I22" s="14">
        <v>-14639269703</v>
      </c>
      <c r="J22" s="41"/>
      <c r="K22" s="14">
        <v>20229251</v>
      </c>
      <c r="L22" s="41"/>
      <c r="M22" s="14">
        <v>77660521426</v>
      </c>
      <c r="N22" s="41"/>
      <c r="O22" s="14">
        <v>110903041187</v>
      </c>
      <c r="P22" s="41"/>
      <c r="Q22" s="14">
        <v>-33242519760</v>
      </c>
    </row>
    <row r="23" spans="1:17" s="30" customFormat="1" ht="18.75" x14ac:dyDescent="0.25">
      <c r="A23" s="41" t="s">
        <v>148</v>
      </c>
      <c r="B23" s="41"/>
      <c r="C23" s="14">
        <v>2665789</v>
      </c>
      <c r="D23" s="41"/>
      <c r="E23" s="14">
        <v>30739159643</v>
      </c>
      <c r="F23" s="41"/>
      <c r="G23" s="14">
        <v>39483920576</v>
      </c>
      <c r="H23" s="41"/>
      <c r="I23" s="14">
        <v>-8744760932</v>
      </c>
      <c r="J23" s="41"/>
      <c r="K23" s="14">
        <v>2665789</v>
      </c>
      <c r="L23" s="41"/>
      <c r="M23" s="14">
        <v>30739159643</v>
      </c>
      <c r="N23" s="41"/>
      <c r="O23" s="14">
        <v>35770679945</v>
      </c>
      <c r="P23" s="41"/>
      <c r="Q23" s="14">
        <v>-5031520301</v>
      </c>
    </row>
    <row r="24" spans="1:17" s="30" customFormat="1" ht="18.75" x14ac:dyDescent="0.25">
      <c r="A24" s="41" t="s">
        <v>100</v>
      </c>
      <c r="B24" s="41"/>
      <c r="C24" s="14">
        <v>37969428</v>
      </c>
      <c r="D24" s="41"/>
      <c r="E24" s="14">
        <v>192491900507</v>
      </c>
      <c r="F24" s="41"/>
      <c r="G24" s="14">
        <v>192114465408</v>
      </c>
      <c r="H24" s="41"/>
      <c r="I24" s="14">
        <v>377435099</v>
      </c>
      <c r="J24" s="41"/>
      <c r="K24" s="14">
        <v>37969428</v>
      </c>
      <c r="L24" s="41"/>
      <c r="M24" s="14">
        <v>192491900507</v>
      </c>
      <c r="N24" s="41"/>
      <c r="O24" s="14">
        <v>210395854972</v>
      </c>
      <c r="P24" s="41"/>
      <c r="Q24" s="14">
        <v>-17903954464</v>
      </c>
    </row>
    <row r="25" spans="1:17" s="30" customFormat="1" ht="18.75" x14ac:dyDescent="0.25">
      <c r="A25" s="41" t="s">
        <v>170</v>
      </c>
      <c r="B25" s="41"/>
      <c r="C25" s="14">
        <v>8892896</v>
      </c>
      <c r="D25" s="41"/>
      <c r="E25" s="14">
        <v>38621886901</v>
      </c>
      <c r="F25" s="41"/>
      <c r="G25" s="14">
        <v>34926773895</v>
      </c>
      <c r="H25" s="41"/>
      <c r="I25" s="14">
        <v>3695113006</v>
      </c>
      <c r="J25" s="41"/>
      <c r="K25" s="14">
        <v>8892896</v>
      </c>
      <c r="L25" s="41"/>
      <c r="M25" s="14">
        <v>38621886901</v>
      </c>
      <c r="N25" s="41"/>
      <c r="O25" s="14">
        <v>46688180633</v>
      </c>
      <c r="P25" s="41"/>
      <c r="Q25" s="14">
        <v>-8066293731</v>
      </c>
    </row>
    <row r="26" spans="1:17" s="30" customFormat="1" ht="18.75" x14ac:dyDescent="0.25">
      <c r="A26" s="41" t="s">
        <v>183</v>
      </c>
      <c r="B26" s="41"/>
      <c r="C26" s="14">
        <v>19000000</v>
      </c>
      <c r="D26" s="41"/>
      <c r="E26" s="14">
        <v>39794803650</v>
      </c>
      <c r="F26" s="41"/>
      <c r="G26" s="14">
        <v>33052162500</v>
      </c>
      <c r="H26" s="41"/>
      <c r="I26" s="14">
        <v>6742641150</v>
      </c>
      <c r="J26" s="41"/>
      <c r="K26" s="14">
        <v>19000000</v>
      </c>
      <c r="L26" s="41"/>
      <c r="M26" s="14">
        <v>39794803650</v>
      </c>
      <c r="N26" s="41"/>
      <c r="O26" s="14">
        <v>38412213111</v>
      </c>
      <c r="P26" s="41"/>
      <c r="Q26" s="14">
        <v>1382590539</v>
      </c>
    </row>
    <row r="27" spans="1:17" s="30" customFormat="1" ht="18.75" x14ac:dyDescent="0.25">
      <c r="A27" s="41" t="s">
        <v>88</v>
      </c>
      <c r="B27" s="41"/>
      <c r="C27" s="14">
        <v>20445008</v>
      </c>
      <c r="D27" s="41"/>
      <c r="E27" s="14">
        <v>99990932195</v>
      </c>
      <c r="F27" s="41"/>
      <c r="G27" s="14">
        <v>120627653611</v>
      </c>
      <c r="H27" s="41"/>
      <c r="I27" s="14">
        <v>-20636721415</v>
      </c>
      <c r="J27" s="41"/>
      <c r="K27" s="14">
        <v>20445008</v>
      </c>
      <c r="L27" s="41"/>
      <c r="M27" s="14">
        <v>99990932195</v>
      </c>
      <c r="N27" s="41"/>
      <c r="O27" s="14">
        <v>86498001782</v>
      </c>
      <c r="P27" s="41"/>
      <c r="Q27" s="14">
        <v>13492930413</v>
      </c>
    </row>
    <row r="28" spans="1:17" s="30" customFormat="1" ht="18.75" x14ac:dyDescent="0.25">
      <c r="A28" s="41" t="s">
        <v>90</v>
      </c>
      <c r="B28" s="41"/>
      <c r="C28" s="14">
        <v>10337968</v>
      </c>
      <c r="D28" s="41"/>
      <c r="E28" s="14">
        <v>114325585130</v>
      </c>
      <c r="F28" s="41"/>
      <c r="G28" s="14">
        <v>121667054174</v>
      </c>
      <c r="H28" s="41"/>
      <c r="I28" s="14">
        <v>-7341469043</v>
      </c>
      <c r="J28" s="41"/>
      <c r="K28" s="14">
        <v>10337968</v>
      </c>
      <c r="L28" s="41"/>
      <c r="M28" s="14">
        <v>114325585130</v>
      </c>
      <c r="N28" s="41"/>
      <c r="O28" s="14">
        <v>94023384504</v>
      </c>
      <c r="P28" s="41"/>
      <c r="Q28" s="14">
        <v>20302200626</v>
      </c>
    </row>
    <row r="29" spans="1:17" s="30" customFormat="1" ht="18.75" x14ac:dyDescent="0.25">
      <c r="A29" s="41" t="s">
        <v>86</v>
      </c>
      <c r="B29" s="41"/>
      <c r="C29" s="14">
        <v>1308695</v>
      </c>
      <c r="D29" s="41"/>
      <c r="E29" s="14">
        <v>50280104432</v>
      </c>
      <c r="F29" s="41"/>
      <c r="G29" s="14">
        <v>49688808726</v>
      </c>
      <c r="H29" s="41"/>
      <c r="I29" s="14">
        <v>591295706</v>
      </c>
      <c r="J29" s="41"/>
      <c r="K29" s="14">
        <v>1308695</v>
      </c>
      <c r="L29" s="41"/>
      <c r="M29" s="14">
        <v>50280104432</v>
      </c>
      <c r="N29" s="41"/>
      <c r="O29" s="14">
        <v>62963960228</v>
      </c>
      <c r="P29" s="41"/>
      <c r="Q29" s="14">
        <v>-12683855795</v>
      </c>
    </row>
    <row r="30" spans="1:17" s="30" customFormat="1" ht="18.75" x14ac:dyDescent="0.25">
      <c r="A30" s="41" t="s">
        <v>237</v>
      </c>
      <c r="B30" s="41"/>
      <c r="C30" s="14">
        <v>2536924</v>
      </c>
      <c r="D30" s="41"/>
      <c r="E30" s="14">
        <v>25533521684</v>
      </c>
      <c r="F30" s="41"/>
      <c r="G30" s="14">
        <v>41625848992</v>
      </c>
      <c r="H30" s="41"/>
      <c r="I30" s="14">
        <v>-16092327307</v>
      </c>
      <c r="J30" s="41"/>
      <c r="K30" s="14">
        <v>2536924</v>
      </c>
      <c r="L30" s="41"/>
      <c r="M30" s="14">
        <v>25533521684</v>
      </c>
      <c r="N30" s="41"/>
      <c r="O30" s="14">
        <v>41625848992</v>
      </c>
      <c r="P30" s="41"/>
      <c r="Q30" s="14">
        <v>-16092327307</v>
      </c>
    </row>
    <row r="31" spans="1:17" s="30" customFormat="1" ht="18.75" x14ac:dyDescent="0.25">
      <c r="A31" s="41" t="s">
        <v>84</v>
      </c>
      <c r="B31" s="41"/>
      <c r="C31" s="14">
        <v>925272</v>
      </c>
      <c r="D31" s="41"/>
      <c r="E31" s="14">
        <v>88150433972</v>
      </c>
      <c r="F31" s="41"/>
      <c r="G31" s="14">
        <v>91056896528</v>
      </c>
      <c r="H31" s="41"/>
      <c r="I31" s="14">
        <v>-2906462555</v>
      </c>
      <c r="J31" s="41"/>
      <c r="K31" s="14">
        <v>925272</v>
      </c>
      <c r="L31" s="41"/>
      <c r="M31" s="14">
        <v>88150433972</v>
      </c>
      <c r="N31" s="41"/>
      <c r="O31" s="14">
        <v>66821045778</v>
      </c>
      <c r="P31" s="41"/>
      <c r="Q31" s="14">
        <v>21329388194</v>
      </c>
    </row>
    <row r="32" spans="1:17" s="30" customFormat="1" ht="18.75" x14ac:dyDescent="0.25">
      <c r="A32" s="41" t="s">
        <v>181</v>
      </c>
      <c r="B32" s="41"/>
      <c r="C32" s="14">
        <v>740458</v>
      </c>
      <c r="D32" s="41"/>
      <c r="E32" s="14">
        <v>7066101839</v>
      </c>
      <c r="F32" s="41"/>
      <c r="G32" s="14">
        <v>7073462361</v>
      </c>
      <c r="H32" s="41"/>
      <c r="I32" s="14">
        <v>-7360521</v>
      </c>
      <c r="J32" s="41"/>
      <c r="K32" s="14">
        <v>740458</v>
      </c>
      <c r="L32" s="41"/>
      <c r="M32" s="14">
        <v>7066101839</v>
      </c>
      <c r="N32" s="41"/>
      <c r="O32" s="14">
        <v>9632434343</v>
      </c>
      <c r="P32" s="41"/>
      <c r="Q32" s="14">
        <v>-2566332503</v>
      </c>
    </row>
    <row r="33" spans="1:17" s="30" customFormat="1" ht="18.75" x14ac:dyDescent="0.25">
      <c r="A33" s="41" t="s">
        <v>121</v>
      </c>
      <c r="B33" s="41"/>
      <c r="C33" s="14">
        <v>457189</v>
      </c>
      <c r="D33" s="41"/>
      <c r="E33" s="14">
        <v>50945944122</v>
      </c>
      <c r="F33" s="41"/>
      <c r="G33" s="14">
        <v>49059898912</v>
      </c>
      <c r="H33" s="41"/>
      <c r="I33" s="14">
        <v>1886045210</v>
      </c>
      <c r="J33" s="41"/>
      <c r="K33" s="14">
        <v>457189</v>
      </c>
      <c r="L33" s="41"/>
      <c r="M33" s="14">
        <v>50945944122</v>
      </c>
      <c r="N33" s="41"/>
      <c r="O33" s="14">
        <v>72946754167</v>
      </c>
      <c r="P33" s="41"/>
      <c r="Q33" s="14">
        <v>-22000810044</v>
      </c>
    </row>
    <row r="34" spans="1:17" s="30" customFormat="1" ht="18.75" x14ac:dyDescent="0.25">
      <c r="A34" s="41" t="s">
        <v>132</v>
      </c>
      <c r="B34" s="41"/>
      <c r="C34" s="14">
        <v>1063979</v>
      </c>
      <c r="D34" s="41"/>
      <c r="E34" s="14">
        <v>95600832092</v>
      </c>
      <c r="F34" s="41"/>
      <c r="G34" s="14">
        <v>106973828032</v>
      </c>
      <c r="H34" s="41"/>
      <c r="I34" s="14">
        <v>-11372995939</v>
      </c>
      <c r="J34" s="41"/>
      <c r="K34" s="14">
        <v>1063979</v>
      </c>
      <c r="L34" s="41"/>
      <c r="M34" s="14">
        <v>95600832092</v>
      </c>
      <c r="N34" s="41"/>
      <c r="O34" s="14">
        <v>107996470419</v>
      </c>
      <c r="P34" s="41"/>
      <c r="Q34" s="14">
        <v>-12395638326</v>
      </c>
    </row>
    <row r="35" spans="1:17" s="30" customFormat="1" ht="18.75" x14ac:dyDescent="0.25">
      <c r="A35" s="41" t="s">
        <v>211</v>
      </c>
      <c r="B35" s="41"/>
      <c r="C35" s="14">
        <v>106394</v>
      </c>
      <c r="D35" s="41"/>
      <c r="E35" s="14">
        <v>11090093814</v>
      </c>
      <c r="F35" s="41"/>
      <c r="G35" s="14">
        <v>11591400744</v>
      </c>
      <c r="H35" s="41"/>
      <c r="I35" s="14">
        <v>-501306929</v>
      </c>
      <c r="J35" s="41"/>
      <c r="K35" s="14">
        <v>106394</v>
      </c>
      <c r="L35" s="41"/>
      <c r="M35" s="14">
        <v>11090093814</v>
      </c>
      <c r="N35" s="41"/>
      <c r="O35" s="14">
        <v>11714200682</v>
      </c>
      <c r="P35" s="41"/>
      <c r="Q35" s="14">
        <v>-624106867</v>
      </c>
    </row>
    <row r="36" spans="1:17" s="30" customFormat="1" ht="18.75" x14ac:dyDescent="0.25">
      <c r="A36" s="41" t="s">
        <v>85</v>
      </c>
      <c r="B36" s="41"/>
      <c r="C36" s="14">
        <v>911220</v>
      </c>
      <c r="D36" s="41"/>
      <c r="E36" s="14">
        <v>156694037710</v>
      </c>
      <c r="F36" s="41"/>
      <c r="G36" s="14">
        <v>153401974130</v>
      </c>
      <c r="H36" s="41"/>
      <c r="I36" s="14">
        <v>3292063580</v>
      </c>
      <c r="J36" s="41"/>
      <c r="K36" s="14">
        <v>911220</v>
      </c>
      <c r="L36" s="41"/>
      <c r="M36" s="14">
        <v>156694037710</v>
      </c>
      <c r="N36" s="41"/>
      <c r="O36" s="14">
        <v>130887845824</v>
      </c>
      <c r="P36" s="41"/>
      <c r="Q36" s="14">
        <v>25806191886</v>
      </c>
    </row>
    <row r="37" spans="1:17" s="30" customFormat="1" ht="18.75" x14ac:dyDescent="0.25">
      <c r="A37" s="41" t="s">
        <v>185</v>
      </c>
      <c r="B37" s="41"/>
      <c r="C37" s="14">
        <v>501487</v>
      </c>
      <c r="D37" s="41"/>
      <c r="E37" s="14">
        <v>28305008990</v>
      </c>
      <c r="F37" s="41"/>
      <c r="G37" s="14">
        <v>27617074640</v>
      </c>
      <c r="H37" s="41"/>
      <c r="I37" s="14">
        <v>687934350</v>
      </c>
      <c r="J37" s="41"/>
      <c r="K37" s="14">
        <v>501487</v>
      </c>
      <c r="L37" s="41"/>
      <c r="M37" s="14">
        <v>28305008990</v>
      </c>
      <c r="N37" s="41"/>
      <c r="O37" s="14">
        <v>31747618946</v>
      </c>
      <c r="P37" s="41"/>
      <c r="Q37" s="14">
        <v>-3442609955</v>
      </c>
    </row>
    <row r="38" spans="1:17" s="30" customFormat="1" ht="18.75" x14ac:dyDescent="0.25">
      <c r="A38" s="41" t="s">
        <v>184</v>
      </c>
      <c r="B38" s="41"/>
      <c r="C38" s="14">
        <v>647874</v>
      </c>
      <c r="D38" s="41"/>
      <c r="E38" s="14">
        <v>41539235155</v>
      </c>
      <c r="F38" s="41"/>
      <c r="G38" s="14">
        <v>43773981605</v>
      </c>
      <c r="H38" s="41"/>
      <c r="I38" s="14">
        <v>-2234746449</v>
      </c>
      <c r="J38" s="41"/>
      <c r="K38" s="14">
        <v>647874</v>
      </c>
      <c r="L38" s="41"/>
      <c r="M38" s="14">
        <v>41539235155</v>
      </c>
      <c r="N38" s="41"/>
      <c r="O38" s="14">
        <v>48777155306</v>
      </c>
      <c r="P38" s="41"/>
      <c r="Q38" s="14">
        <v>-7237920150</v>
      </c>
    </row>
    <row r="39" spans="1:17" s="30" customFormat="1" ht="18.75" x14ac:dyDescent="0.25">
      <c r="A39" s="41" t="s">
        <v>187</v>
      </c>
      <c r="B39" s="41"/>
      <c r="C39" s="14">
        <v>1100000</v>
      </c>
      <c r="D39" s="41"/>
      <c r="E39" s="14">
        <v>11951463150</v>
      </c>
      <c r="F39" s="41"/>
      <c r="G39" s="14">
        <v>11591976887</v>
      </c>
      <c r="H39" s="41"/>
      <c r="I39" s="14">
        <v>359486263</v>
      </c>
      <c r="J39" s="41"/>
      <c r="K39" s="14">
        <v>1100000</v>
      </c>
      <c r="L39" s="41"/>
      <c r="M39" s="14">
        <v>11951463150</v>
      </c>
      <c r="N39" s="41"/>
      <c r="O39" s="14">
        <v>12753326789</v>
      </c>
      <c r="P39" s="41"/>
      <c r="Q39" s="14">
        <v>-801863639</v>
      </c>
    </row>
    <row r="40" spans="1:17" s="30" customFormat="1" ht="18.75" x14ac:dyDescent="0.25">
      <c r="A40" s="41" t="s">
        <v>178</v>
      </c>
      <c r="B40" s="41"/>
      <c r="C40" s="14">
        <v>5335693</v>
      </c>
      <c r="D40" s="41"/>
      <c r="E40" s="14">
        <v>49008457590</v>
      </c>
      <c r="F40" s="41"/>
      <c r="G40" s="14">
        <v>67360109458</v>
      </c>
      <c r="H40" s="41"/>
      <c r="I40" s="14">
        <v>-18351651867</v>
      </c>
      <c r="J40" s="41"/>
      <c r="K40" s="14">
        <v>5335693</v>
      </c>
      <c r="L40" s="41"/>
      <c r="M40" s="14">
        <v>49008457590</v>
      </c>
      <c r="N40" s="41"/>
      <c r="O40" s="14">
        <v>58312944088</v>
      </c>
      <c r="P40" s="41"/>
      <c r="Q40" s="14">
        <v>-9304486497</v>
      </c>
    </row>
    <row r="41" spans="1:17" s="30" customFormat="1" ht="18.75" x14ac:dyDescent="0.25">
      <c r="A41" s="41" t="s">
        <v>94</v>
      </c>
      <c r="B41" s="41"/>
      <c r="C41" s="14">
        <v>1934509</v>
      </c>
      <c r="D41" s="41"/>
      <c r="E41" s="14">
        <v>38979183070</v>
      </c>
      <c r="F41" s="41"/>
      <c r="G41" s="14">
        <v>44036669576</v>
      </c>
      <c r="H41" s="41"/>
      <c r="I41" s="14">
        <v>-5057486505</v>
      </c>
      <c r="J41" s="41"/>
      <c r="K41" s="14">
        <v>1934509</v>
      </c>
      <c r="L41" s="41"/>
      <c r="M41" s="14">
        <v>38979183070</v>
      </c>
      <c r="N41" s="41"/>
      <c r="O41" s="14">
        <v>38902263124</v>
      </c>
      <c r="P41" s="41"/>
      <c r="Q41" s="14">
        <v>76919946</v>
      </c>
    </row>
    <row r="42" spans="1:17" s="30" customFormat="1" ht="18.75" x14ac:dyDescent="0.25">
      <c r="A42" s="41" t="s">
        <v>155</v>
      </c>
      <c r="B42" s="41"/>
      <c r="C42" s="14">
        <v>6841485</v>
      </c>
      <c r="D42" s="41"/>
      <c r="E42" s="14">
        <v>50393766197</v>
      </c>
      <c r="F42" s="41"/>
      <c r="G42" s="14">
        <v>53033496771</v>
      </c>
      <c r="H42" s="41"/>
      <c r="I42" s="14">
        <v>-2639730573</v>
      </c>
      <c r="J42" s="41"/>
      <c r="K42" s="14">
        <v>6841485</v>
      </c>
      <c r="L42" s="41"/>
      <c r="M42" s="14">
        <v>50393766197</v>
      </c>
      <c r="N42" s="41"/>
      <c r="O42" s="14">
        <v>54430064900</v>
      </c>
      <c r="P42" s="41"/>
      <c r="Q42" s="14">
        <v>-4036298702</v>
      </c>
    </row>
    <row r="43" spans="1:17" s="30" customFormat="1" ht="18.75" x14ac:dyDescent="0.25">
      <c r="A43" s="41" t="s">
        <v>131</v>
      </c>
      <c r="B43" s="41"/>
      <c r="C43" s="14">
        <v>2925038</v>
      </c>
      <c r="D43" s="41"/>
      <c r="E43" s="14">
        <v>37014181124</v>
      </c>
      <c r="F43" s="41"/>
      <c r="G43" s="14">
        <v>36694341381</v>
      </c>
      <c r="H43" s="41"/>
      <c r="I43" s="14">
        <v>319839743</v>
      </c>
      <c r="J43" s="41"/>
      <c r="K43" s="14">
        <v>2925038</v>
      </c>
      <c r="L43" s="41"/>
      <c r="M43" s="14">
        <v>37014181124</v>
      </c>
      <c r="N43" s="41"/>
      <c r="O43" s="14">
        <v>26556390745</v>
      </c>
      <c r="P43" s="41"/>
      <c r="Q43" s="14">
        <v>10457790379</v>
      </c>
    </row>
    <row r="44" spans="1:17" s="30" customFormat="1" ht="18.75" x14ac:dyDescent="0.25">
      <c r="A44" s="41" t="s">
        <v>97</v>
      </c>
      <c r="B44" s="41"/>
      <c r="C44" s="14">
        <v>4393710</v>
      </c>
      <c r="D44" s="41"/>
      <c r="E44" s="14">
        <v>43763025603</v>
      </c>
      <c r="F44" s="41"/>
      <c r="G44" s="14">
        <v>47213403869</v>
      </c>
      <c r="H44" s="41"/>
      <c r="I44" s="14">
        <v>-3450378265</v>
      </c>
      <c r="J44" s="41"/>
      <c r="K44" s="14">
        <v>4393710</v>
      </c>
      <c r="L44" s="41"/>
      <c r="M44" s="14">
        <v>43763025603</v>
      </c>
      <c r="N44" s="41"/>
      <c r="O44" s="14">
        <v>64783640338</v>
      </c>
      <c r="P44" s="41"/>
      <c r="Q44" s="14">
        <v>-21020614734</v>
      </c>
    </row>
    <row r="45" spans="1:17" s="30" customFormat="1" ht="18.75" x14ac:dyDescent="0.25">
      <c r="A45" s="41" t="s">
        <v>83</v>
      </c>
      <c r="B45" s="41"/>
      <c r="C45" s="14">
        <v>15951471</v>
      </c>
      <c r="D45" s="41"/>
      <c r="E45" s="14">
        <v>112264443012</v>
      </c>
      <c r="F45" s="41"/>
      <c r="G45" s="14">
        <v>129230961942</v>
      </c>
      <c r="H45" s="41"/>
      <c r="I45" s="14">
        <v>-16966518929</v>
      </c>
      <c r="J45" s="41"/>
      <c r="K45" s="14">
        <v>15951471</v>
      </c>
      <c r="L45" s="41"/>
      <c r="M45" s="14">
        <v>112264443012</v>
      </c>
      <c r="N45" s="41"/>
      <c r="O45" s="14">
        <v>102984078557</v>
      </c>
      <c r="P45" s="41"/>
      <c r="Q45" s="14">
        <v>9280364455</v>
      </c>
    </row>
    <row r="46" spans="1:17" s="30" customFormat="1" ht="18.75" x14ac:dyDescent="0.25">
      <c r="A46" s="41" t="s">
        <v>176</v>
      </c>
      <c r="B46" s="41"/>
      <c r="C46" s="14">
        <v>16200000</v>
      </c>
      <c r="D46" s="41"/>
      <c r="E46" s="14">
        <v>55750697820</v>
      </c>
      <c r="F46" s="41"/>
      <c r="G46" s="14">
        <v>58262860980</v>
      </c>
      <c r="H46" s="41"/>
      <c r="I46" s="14">
        <v>-2512163160</v>
      </c>
      <c r="J46" s="41"/>
      <c r="K46" s="14">
        <v>16200000</v>
      </c>
      <c r="L46" s="41"/>
      <c r="M46" s="14">
        <v>55750697820</v>
      </c>
      <c r="N46" s="41"/>
      <c r="O46" s="14">
        <v>59212935974</v>
      </c>
      <c r="P46" s="41"/>
      <c r="Q46" s="14">
        <v>-3462238154</v>
      </c>
    </row>
    <row r="47" spans="1:17" s="30" customFormat="1" ht="18.75" x14ac:dyDescent="0.25">
      <c r="A47" s="41" t="s">
        <v>147</v>
      </c>
      <c r="B47" s="41"/>
      <c r="C47" s="14">
        <v>45024401</v>
      </c>
      <c r="D47" s="41"/>
      <c r="E47" s="14">
        <v>50574851569</v>
      </c>
      <c r="F47" s="41"/>
      <c r="G47" s="14">
        <v>55498067209</v>
      </c>
      <c r="H47" s="41"/>
      <c r="I47" s="14">
        <v>-4923215639</v>
      </c>
      <c r="J47" s="41"/>
      <c r="K47" s="14">
        <v>45024401</v>
      </c>
      <c r="L47" s="41"/>
      <c r="M47" s="14">
        <v>50574851569</v>
      </c>
      <c r="N47" s="41"/>
      <c r="O47" s="14">
        <v>55407283405</v>
      </c>
      <c r="P47" s="41"/>
      <c r="Q47" s="14">
        <v>-4832431835</v>
      </c>
    </row>
    <row r="48" spans="1:17" s="30" customFormat="1" ht="18.75" x14ac:dyDescent="0.25">
      <c r="A48" s="41" t="s">
        <v>145</v>
      </c>
      <c r="B48" s="41"/>
      <c r="C48" s="14">
        <v>6458653</v>
      </c>
      <c r="D48" s="41"/>
      <c r="E48" s="14">
        <v>41538849374</v>
      </c>
      <c r="F48" s="41"/>
      <c r="G48" s="14">
        <v>43015500898</v>
      </c>
      <c r="H48" s="41"/>
      <c r="I48" s="14">
        <v>-1476651523</v>
      </c>
      <c r="J48" s="41"/>
      <c r="K48" s="14">
        <v>6458653</v>
      </c>
      <c r="L48" s="41"/>
      <c r="M48" s="14">
        <v>41538849374</v>
      </c>
      <c r="N48" s="41"/>
      <c r="O48" s="14">
        <v>41117799683</v>
      </c>
      <c r="P48" s="41"/>
      <c r="Q48" s="14">
        <v>421049691</v>
      </c>
    </row>
    <row r="49" spans="1:17" s="30" customFormat="1" ht="18.75" x14ac:dyDescent="0.25">
      <c r="A49" s="41" t="s">
        <v>194</v>
      </c>
      <c r="B49" s="41"/>
      <c r="C49" s="14">
        <v>1114881</v>
      </c>
      <c r="D49" s="41"/>
      <c r="E49" s="14">
        <v>23827320348</v>
      </c>
      <c r="F49" s="41"/>
      <c r="G49" s="14">
        <v>24237371907</v>
      </c>
      <c r="H49" s="41"/>
      <c r="I49" s="14">
        <v>-410051558</v>
      </c>
      <c r="J49" s="41"/>
      <c r="K49" s="14">
        <v>1114881</v>
      </c>
      <c r="L49" s="41"/>
      <c r="M49" s="14">
        <v>23827320348</v>
      </c>
      <c r="N49" s="41"/>
      <c r="O49" s="14">
        <v>24099993825</v>
      </c>
      <c r="P49" s="41"/>
      <c r="Q49" s="14">
        <v>-272673476</v>
      </c>
    </row>
    <row r="50" spans="1:17" s="30" customFormat="1" ht="18.75" x14ac:dyDescent="0.25">
      <c r="A50" s="41" t="s">
        <v>129</v>
      </c>
      <c r="B50" s="41"/>
      <c r="C50" s="14">
        <v>1133788</v>
      </c>
      <c r="D50" s="41"/>
      <c r="E50" s="14">
        <v>43391115513</v>
      </c>
      <c r="F50" s="41"/>
      <c r="G50" s="14">
        <v>48023257975</v>
      </c>
      <c r="H50" s="41"/>
      <c r="I50" s="14">
        <v>-4632142461</v>
      </c>
      <c r="J50" s="41"/>
      <c r="K50" s="14">
        <v>1133788</v>
      </c>
      <c r="L50" s="41"/>
      <c r="M50" s="14">
        <v>43391115513</v>
      </c>
      <c r="N50" s="41"/>
      <c r="O50" s="14">
        <v>50716888301</v>
      </c>
      <c r="P50" s="41"/>
      <c r="Q50" s="14">
        <v>-7325772787</v>
      </c>
    </row>
    <row r="51" spans="1:17" s="30" customFormat="1" ht="18.75" x14ac:dyDescent="0.25">
      <c r="A51" s="41" t="s">
        <v>130</v>
      </c>
      <c r="B51" s="41"/>
      <c r="C51" s="14">
        <v>10059759</v>
      </c>
      <c r="D51" s="41"/>
      <c r="E51" s="14">
        <v>61699404187</v>
      </c>
      <c r="F51" s="41"/>
      <c r="G51" s="14">
        <v>65599366526</v>
      </c>
      <c r="H51" s="41"/>
      <c r="I51" s="14">
        <v>-3899962338</v>
      </c>
      <c r="J51" s="41"/>
      <c r="K51" s="14">
        <v>10059759</v>
      </c>
      <c r="L51" s="41"/>
      <c r="M51" s="14">
        <v>61699404187</v>
      </c>
      <c r="N51" s="41"/>
      <c r="O51" s="14">
        <v>67199351055</v>
      </c>
      <c r="P51" s="41"/>
      <c r="Q51" s="14">
        <v>-5499946867</v>
      </c>
    </row>
    <row r="52" spans="1:17" s="35" customFormat="1" ht="18.75" x14ac:dyDescent="0.25">
      <c r="A52" s="41" t="s">
        <v>96</v>
      </c>
      <c r="B52" s="41"/>
      <c r="C52" s="14">
        <v>2636600</v>
      </c>
      <c r="D52" s="41"/>
      <c r="E52" s="14">
        <v>17848412286</v>
      </c>
      <c r="F52" s="41"/>
      <c r="G52" s="14">
        <v>18687104199</v>
      </c>
      <c r="H52" s="41"/>
      <c r="I52" s="14">
        <v>-838691912</v>
      </c>
      <c r="J52" s="41"/>
      <c r="K52" s="14">
        <v>2636600</v>
      </c>
      <c r="L52" s="41"/>
      <c r="M52" s="14">
        <v>17848412286</v>
      </c>
      <c r="N52" s="41"/>
      <c r="O52" s="14">
        <v>20869800912</v>
      </c>
      <c r="P52" s="41"/>
      <c r="Q52" s="14">
        <v>-3021388625</v>
      </c>
    </row>
    <row r="53" spans="1:17" s="35" customFormat="1" ht="18.75" x14ac:dyDescent="0.25">
      <c r="A53" s="41" t="s">
        <v>180</v>
      </c>
      <c r="B53" s="41"/>
      <c r="C53" s="14">
        <v>12104565</v>
      </c>
      <c r="D53" s="41"/>
      <c r="E53" s="14">
        <v>59681412477</v>
      </c>
      <c r="F53" s="41"/>
      <c r="G53" s="14">
        <v>58357832765</v>
      </c>
      <c r="H53" s="41"/>
      <c r="I53" s="14">
        <v>1323579712</v>
      </c>
      <c r="J53" s="41"/>
      <c r="K53" s="14">
        <v>12104565</v>
      </c>
      <c r="L53" s="41"/>
      <c r="M53" s="14">
        <v>59681412477</v>
      </c>
      <c r="N53" s="41"/>
      <c r="O53" s="14">
        <v>54612531300</v>
      </c>
      <c r="P53" s="41"/>
      <c r="Q53" s="14">
        <v>5068881177</v>
      </c>
    </row>
    <row r="54" spans="1:17" s="35" customFormat="1" ht="18.75" x14ac:dyDescent="0.25">
      <c r="A54" s="41" t="s">
        <v>138</v>
      </c>
      <c r="B54" s="41"/>
      <c r="C54" s="14">
        <v>13924767</v>
      </c>
      <c r="D54" s="41"/>
      <c r="E54" s="14">
        <v>51311977556</v>
      </c>
      <c r="F54" s="41"/>
      <c r="G54" s="14">
        <v>45761369787</v>
      </c>
      <c r="H54" s="41"/>
      <c r="I54" s="14">
        <v>5550607769</v>
      </c>
      <c r="J54" s="41"/>
      <c r="K54" s="14">
        <v>13924767</v>
      </c>
      <c r="L54" s="41"/>
      <c r="M54" s="14">
        <v>51311977556</v>
      </c>
      <c r="N54" s="41"/>
      <c r="O54" s="14">
        <v>52228704022</v>
      </c>
      <c r="P54" s="41"/>
      <c r="Q54" s="14">
        <v>-916726465</v>
      </c>
    </row>
    <row r="55" spans="1:17" s="35" customFormat="1" ht="18.75" x14ac:dyDescent="0.25">
      <c r="A55" s="41" t="s">
        <v>101</v>
      </c>
      <c r="B55" s="41"/>
      <c r="C55" s="14">
        <v>30128319</v>
      </c>
      <c r="D55" s="41"/>
      <c r="E55" s="14">
        <v>145851900294</v>
      </c>
      <c r="F55" s="41"/>
      <c r="G55" s="14">
        <v>135369730868</v>
      </c>
      <c r="H55" s="41"/>
      <c r="I55" s="14">
        <v>10482169426</v>
      </c>
      <c r="J55" s="41"/>
      <c r="K55" s="14">
        <v>30128319</v>
      </c>
      <c r="L55" s="41"/>
      <c r="M55" s="14">
        <v>145851900294</v>
      </c>
      <c r="N55" s="41"/>
      <c r="O55" s="14">
        <v>102695311268</v>
      </c>
      <c r="P55" s="41"/>
      <c r="Q55" s="14">
        <v>43156589026</v>
      </c>
    </row>
    <row r="56" spans="1:17" s="41" customFormat="1" ht="18.75" x14ac:dyDescent="0.25">
      <c r="A56" s="41" t="s">
        <v>220</v>
      </c>
      <c r="C56" s="14">
        <v>12600</v>
      </c>
      <c r="E56" s="14">
        <v>12454102284</v>
      </c>
      <c r="G56" s="14">
        <v>12232382478</v>
      </c>
      <c r="I56" s="14">
        <v>221719806</v>
      </c>
      <c r="K56" s="14">
        <v>12600</v>
      </c>
      <c r="M56" s="14">
        <v>12454102284</v>
      </c>
      <c r="O56" s="14">
        <v>12190758167</v>
      </c>
      <c r="Q56" s="14">
        <v>263344117</v>
      </c>
    </row>
    <row r="57" spans="1:17" s="26" customFormat="1" ht="19.5" thickBot="1" x14ac:dyDescent="0.5">
      <c r="A57" s="3" t="s">
        <v>13</v>
      </c>
      <c r="B57" s="40"/>
      <c r="C57" s="3">
        <f>SUM(C4:C56)</f>
        <v>564621668</v>
      </c>
      <c r="D57" s="40"/>
      <c r="E57" s="3">
        <f>SUM(E4:E56)</f>
        <v>3391588771224</v>
      </c>
      <c r="F57" s="40"/>
      <c r="G57" s="3">
        <f>SUM(G4:G56)</f>
        <v>3587143211243</v>
      </c>
      <c r="H57" s="40"/>
      <c r="I57" s="3">
        <f>SUM(I4:I56)</f>
        <v>-195554439987</v>
      </c>
      <c r="J57" s="40"/>
      <c r="K57" s="3">
        <f>SUM(K4:K56)</f>
        <v>564621668</v>
      </c>
      <c r="L57" s="40"/>
      <c r="M57" s="3">
        <f>SUM(M4:M56)</f>
        <v>3391588771224</v>
      </c>
      <c r="N57" s="40"/>
      <c r="O57" s="3">
        <f>SUM(O4:O56)</f>
        <v>3509923478493</v>
      </c>
      <c r="P57" s="40"/>
      <c r="Q57" s="3">
        <f>SUM(Q4:Q56)</f>
        <v>-118334707236</v>
      </c>
    </row>
    <row r="58" spans="1:17" s="26" customFormat="1" ht="19.5" thickTop="1" x14ac:dyDescent="0.45">
      <c r="A58" s="40"/>
      <c r="B58" s="40"/>
      <c r="C58" s="4"/>
      <c r="D58" s="40"/>
      <c r="E58" s="4"/>
      <c r="F58" s="40"/>
      <c r="G58" s="4"/>
      <c r="H58" s="40"/>
      <c r="I58" s="4"/>
      <c r="J58" s="40"/>
      <c r="K58" s="4"/>
      <c r="L58" s="40"/>
      <c r="M58" s="4"/>
      <c r="N58" s="40"/>
      <c r="O58" s="4"/>
      <c r="P58" s="40"/>
      <c r="Q58" s="4"/>
    </row>
    <row r="60" spans="1:17" s="26" customFormat="1" ht="18.75" x14ac:dyDescent="0.45">
      <c r="A60" s="65" t="s">
        <v>65</v>
      </c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7"/>
    </row>
  </sheetData>
  <mergeCells count="4">
    <mergeCell ref="A60:Q60"/>
    <mergeCell ref="A1:Q1"/>
    <mergeCell ref="C2:I2"/>
    <mergeCell ref="K2:Q2"/>
  </mergeCells>
  <pageMargins left="0.39370078740157483" right="0.39370078740157483" top="1.1417322834645669" bottom="0.31496062992125984" header="0.31496062992125984" footer="0.31496062992125984"/>
  <pageSetup paperSize="9" scale="83" fitToHeight="0" orientation="landscape" r:id="rId1"/>
  <headerFooter>
    <oddHeader>&amp;C&amp;"B Nazanin,Bold"&amp;16&amp;U‫صندوق سرمایه‌گذاری مدیریت ثروت صندوق بازنشستگی کشوری
‫صورت وضعیت درآمدها
‫برای ماه منتهی به 1401/05/31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70"/>
  <sheetViews>
    <sheetView rightToLeft="1" view="pageLayout" topLeftCell="A61" zoomScale="85" zoomScaleNormal="100" zoomScalePageLayoutView="85" workbookViewId="0">
      <selection activeCell="E76" sqref="E76"/>
    </sheetView>
  </sheetViews>
  <sheetFormatPr defaultRowHeight="18" x14ac:dyDescent="0.45"/>
  <cols>
    <col min="1" max="1" width="28.140625" style="1" customWidth="1"/>
    <col min="2" max="2" width="1.42578125" style="1" customWidth="1"/>
    <col min="3" max="3" width="10.28515625" style="1" customWidth="1"/>
    <col min="4" max="4" width="1.42578125" style="1" customWidth="1"/>
    <col min="5" max="5" width="16.28515625" style="1" bestFit="1" customWidth="1"/>
    <col min="6" max="6" width="1.42578125" style="1" customWidth="1"/>
    <col min="7" max="7" width="15.7109375" style="1" bestFit="1" customWidth="1"/>
    <col min="8" max="8" width="1.42578125" style="1" customWidth="1"/>
    <col min="9" max="9" width="17.7109375" style="1" bestFit="1" customWidth="1"/>
    <col min="10" max="10" width="1.42578125" style="1" customWidth="1"/>
    <col min="11" max="11" width="12.7109375" style="1" bestFit="1" customWidth="1"/>
    <col min="12" max="12" width="1.42578125" style="1" customWidth="1"/>
    <col min="13" max="13" width="18.5703125" style="1" bestFit="1" customWidth="1"/>
    <col min="14" max="14" width="1.42578125" style="1" customWidth="1"/>
    <col min="15" max="15" width="18.42578125" style="1" bestFit="1" customWidth="1"/>
    <col min="16" max="16" width="1.42578125" style="1" customWidth="1"/>
    <col min="17" max="17" width="17.85546875" style="1" bestFit="1" customWidth="1"/>
    <col min="18" max="16384" width="9.140625" style="1"/>
  </cols>
  <sheetData>
    <row r="1" spans="1:17" ht="21" x14ac:dyDescent="0.45">
      <c r="A1" s="53" t="s">
        <v>62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21" x14ac:dyDescent="0.45">
      <c r="C2" s="54" t="s">
        <v>53</v>
      </c>
      <c r="D2" s="55"/>
      <c r="E2" s="55"/>
      <c r="F2" s="55"/>
      <c r="G2" s="55"/>
      <c r="H2" s="55"/>
      <c r="I2" s="55"/>
      <c r="K2" s="54" t="s">
        <v>236</v>
      </c>
      <c r="L2" s="55"/>
      <c r="M2" s="55"/>
      <c r="N2" s="55"/>
      <c r="O2" s="55"/>
      <c r="P2" s="55"/>
      <c r="Q2" s="55"/>
    </row>
    <row r="3" spans="1:17" ht="42" x14ac:dyDescent="0.45">
      <c r="A3" s="9" t="s">
        <v>47</v>
      </c>
      <c r="C3" s="8" t="s">
        <v>5</v>
      </c>
      <c r="E3" s="8" t="s">
        <v>7</v>
      </c>
      <c r="G3" s="8" t="s">
        <v>63</v>
      </c>
      <c r="I3" s="8" t="s">
        <v>64</v>
      </c>
      <c r="K3" s="8" t="s">
        <v>5</v>
      </c>
      <c r="M3" s="8" t="s">
        <v>7</v>
      </c>
      <c r="O3" s="8" t="s">
        <v>63</v>
      </c>
      <c r="Q3" s="8" t="s">
        <v>64</v>
      </c>
    </row>
    <row r="4" spans="1:17" s="30" customFormat="1" ht="18.75" x14ac:dyDescent="0.25">
      <c r="A4" s="47" t="s">
        <v>132</v>
      </c>
      <c r="B4" s="47"/>
      <c r="C4" s="14">
        <v>568979</v>
      </c>
      <c r="D4" s="47"/>
      <c r="E4" s="14">
        <v>53875799608</v>
      </c>
      <c r="F4" s="47"/>
      <c r="G4" s="14">
        <v>57752759969</v>
      </c>
      <c r="H4" s="47"/>
      <c r="I4" s="14">
        <v>-3876960361</v>
      </c>
      <c r="J4" s="47"/>
      <c r="K4" s="14">
        <v>836021</v>
      </c>
      <c r="L4" s="47"/>
      <c r="M4" s="14">
        <v>86839178366</v>
      </c>
      <c r="N4" s="47"/>
      <c r="O4" s="14">
        <v>84858176031</v>
      </c>
      <c r="P4" s="47"/>
      <c r="Q4" s="14">
        <v>1981002335</v>
      </c>
    </row>
    <row r="5" spans="1:17" s="30" customFormat="1" ht="18.75" x14ac:dyDescent="0.25">
      <c r="A5" s="47" t="s">
        <v>177</v>
      </c>
      <c r="B5" s="47"/>
      <c r="C5" s="14">
        <v>408586</v>
      </c>
      <c r="D5" s="47"/>
      <c r="E5" s="14">
        <v>5645553327</v>
      </c>
      <c r="F5" s="47"/>
      <c r="G5" s="14">
        <v>6530931447</v>
      </c>
      <c r="H5" s="47"/>
      <c r="I5" s="14">
        <v>-885378120</v>
      </c>
      <c r="J5" s="47"/>
      <c r="K5" s="14">
        <v>408586</v>
      </c>
      <c r="L5" s="47"/>
      <c r="M5" s="14">
        <v>5645553327</v>
      </c>
      <c r="N5" s="47"/>
      <c r="O5" s="14">
        <v>6530931447</v>
      </c>
      <c r="P5" s="47"/>
      <c r="Q5" s="14">
        <v>-885378120</v>
      </c>
    </row>
    <row r="6" spans="1:17" s="30" customFormat="1" ht="18.75" x14ac:dyDescent="0.25">
      <c r="A6" s="47" t="s">
        <v>99</v>
      </c>
      <c r="B6" s="47"/>
      <c r="C6" s="14">
        <v>1</v>
      </c>
      <c r="D6" s="47"/>
      <c r="E6" s="14">
        <v>1</v>
      </c>
      <c r="F6" s="47"/>
      <c r="G6" s="14">
        <v>5300</v>
      </c>
      <c r="H6" s="47"/>
      <c r="I6" s="14">
        <v>-5299</v>
      </c>
      <c r="J6" s="47"/>
      <c r="K6" s="14">
        <v>10000001</v>
      </c>
      <c r="L6" s="47"/>
      <c r="M6" s="14">
        <v>112629241227</v>
      </c>
      <c r="N6" s="47"/>
      <c r="O6" s="14">
        <v>95627615278</v>
      </c>
      <c r="P6" s="47"/>
      <c r="Q6" s="14">
        <v>17001625949</v>
      </c>
    </row>
    <row r="7" spans="1:17" s="30" customFormat="1" ht="18.75" x14ac:dyDescent="0.25">
      <c r="A7" s="47" t="s">
        <v>182</v>
      </c>
      <c r="B7" s="47"/>
      <c r="C7" s="14">
        <v>500000</v>
      </c>
      <c r="D7" s="47"/>
      <c r="E7" s="14">
        <v>3083473043</v>
      </c>
      <c r="F7" s="47"/>
      <c r="G7" s="14">
        <v>4218911470</v>
      </c>
      <c r="H7" s="47"/>
      <c r="I7" s="14">
        <v>-1135438427</v>
      </c>
      <c r="J7" s="47"/>
      <c r="K7" s="14">
        <v>500000</v>
      </c>
      <c r="L7" s="47"/>
      <c r="M7" s="14">
        <v>3083473043</v>
      </c>
      <c r="N7" s="47"/>
      <c r="O7" s="14">
        <v>4218911470</v>
      </c>
      <c r="P7" s="47"/>
      <c r="Q7" s="14">
        <v>-1135438427</v>
      </c>
    </row>
    <row r="8" spans="1:17" s="41" customFormat="1" ht="18.75" x14ac:dyDescent="0.25">
      <c r="A8" s="47" t="s">
        <v>195</v>
      </c>
      <c r="B8" s="47"/>
      <c r="C8" s="14">
        <v>12520333</v>
      </c>
      <c r="D8" s="47"/>
      <c r="E8" s="14">
        <v>46679918010</v>
      </c>
      <c r="F8" s="47"/>
      <c r="G8" s="14">
        <v>46679918010</v>
      </c>
      <c r="H8" s="47"/>
      <c r="I8" s="14">
        <v>0</v>
      </c>
      <c r="J8" s="47"/>
      <c r="K8" s="14">
        <v>12908209</v>
      </c>
      <c r="L8" s="47"/>
      <c r="M8" s="14">
        <v>48110391688</v>
      </c>
      <c r="N8" s="47"/>
      <c r="O8" s="14">
        <v>48126047268</v>
      </c>
      <c r="P8" s="47"/>
      <c r="Q8" s="14">
        <v>-15655580</v>
      </c>
    </row>
    <row r="9" spans="1:17" s="41" customFormat="1" ht="18.75" x14ac:dyDescent="0.25">
      <c r="A9" s="47" t="s">
        <v>143</v>
      </c>
      <c r="B9" s="47"/>
      <c r="C9" s="14">
        <v>11597552</v>
      </c>
      <c r="D9" s="47"/>
      <c r="E9" s="14">
        <v>10601088504</v>
      </c>
      <c r="F9" s="47"/>
      <c r="G9" s="14">
        <v>11309687317</v>
      </c>
      <c r="H9" s="47"/>
      <c r="I9" s="14">
        <v>-708598813</v>
      </c>
      <c r="J9" s="47"/>
      <c r="K9" s="14">
        <v>23597552</v>
      </c>
      <c r="L9" s="47"/>
      <c r="M9" s="14">
        <v>22589331731</v>
      </c>
      <c r="N9" s="47"/>
      <c r="O9" s="14">
        <v>22755499000</v>
      </c>
      <c r="P9" s="47"/>
      <c r="Q9" s="14">
        <v>-166167269</v>
      </c>
    </row>
    <row r="10" spans="1:17" s="41" customFormat="1" ht="18.75" x14ac:dyDescent="0.25">
      <c r="A10" s="47" t="s">
        <v>186</v>
      </c>
      <c r="B10" s="47"/>
      <c r="C10" s="14">
        <v>1100000</v>
      </c>
      <c r="D10" s="47"/>
      <c r="E10" s="14">
        <v>7907599755</v>
      </c>
      <c r="F10" s="47"/>
      <c r="G10" s="14">
        <v>10628303250</v>
      </c>
      <c r="H10" s="47"/>
      <c r="I10" s="14">
        <v>-2720703495</v>
      </c>
      <c r="J10" s="47"/>
      <c r="K10" s="14">
        <v>1100000</v>
      </c>
      <c r="L10" s="47"/>
      <c r="M10" s="14">
        <v>7907599755</v>
      </c>
      <c r="N10" s="47"/>
      <c r="O10" s="14">
        <v>10628303250</v>
      </c>
      <c r="P10" s="47"/>
      <c r="Q10" s="14">
        <v>-2720703495</v>
      </c>
    </row>
    <row r="11" spans="1:17" s="41" customFormat="1" ht="18.75" x14ac:dyDescent="0.25">
      <c r="A11" s="47" t="s">
        <v>102</v>
      </c>
      <c r="B11" s="47"/>
      <c r="C11" s="14">
        <v>1495876</v>
      </c>
      <c r="D11" s="47"/>
      <c r="E11" s="14">
        <v>17180173986</v>
      </c>
      <c r="F11" s="47"/>
      <c r="G11" s="14">
        <v>16382623712</v>
      </c>
      <c r="H11" s="47"/>
      <c r="I11" s="14">
        <v>797550274</v>
      </c>
      <c r="J11" s="47"/>
      <c r="K11" s="14">
        <v>7806789</v>
      </c>
      <c r="L11" s="47"/>
      <c r="M11" s="14">
        <v>108654066343</v>
      </c>
      <c r="N11" s="47"/>
      <c r="O11" s="14">
        <v>98771612168</v>
      </c>
      <c r="P11" s="47"/>
      <c r="Q11" s="14">
        <v>9882454175</v>
      </c>
    </row>
    <row r="12" spans="1:17" s="47" customFormat="1" ht="18.75" x14ac:dyDescent="0.25">
      <c r="A12" s="47" t="s">
        <v>88</v>
      </c>
      <c r="C12" s="14">
        <v>12210717</v>
      </c>
      <c r="E12" s="14">
        <v>62140692765</v>
      </c>
      <c r="G12" s="14">
        <v>51660660658</v>
      </c>
      <c r="I12" s="14">
        <v>10480032107</v>
      </c>
      <c r="K12" s="14">
        <v>29015890</v>
      </c>
      <c r="M12" s="14">
        <v>250020346764</v>
      </c>
      <c r="O12" s="14">
        <v>195228571459</v>
      </c>
      <c r="Q12" s="14">
        <v>54791775305</v>
      </c>
    </row>
    <row r="13" spans="1:17" s="47" customFormat="1" ht="18.75" x14ac:dyDescent="0.25">
      <c r="A13" s="47" t="s">
        <v>171</v>
      </c>
      <c r="C13" s="14">
        <v>801014</v>
      </c>
      <c r="E13" s="14">
        <v>13324342888</v>
      </c>
      <c r="G13" s="14">
        <v>15125985515</v>
      </c>
      <c r="I13" s="14">
        <v>-1801642627</v>
      </c>
      <c r="K13" s="14">
        <v>801014</v>
      </c>
      <c r="M13" s="14">
        <v>13324342888</v>
      </c>
      <c r="O13" s="14">
        <v>15125985515</v>
      </c>
      <c r="Q13" s="14">
        <v>-1801642627</v>
      </c>
    </row>
    <row r="14" spans="1:17" s="47" customFormat="1" ht="18.75" x14ac:dyDescent="0.25">
      <c r="A14" s="47" t="s">
        <v>86</v>
      </c>
      <c r="C14" s="14">
        <v>777963</v>
      </c>
      <c r="E14" s="14">
        <v>32298100341</v>
      </c>
      <c r="G14" s="14">
        <v>37429371439</v>
      </c>
      <c r="I14" s="14">
        <v>-5131271098</v>
      </c>
      <c r="K14" s="14">
        <v>3467919</v>
      </c>
      <c r="M14" s="14">
        <v>154298660596</v>
      </c>
      <c r="O14" s="14">
        <v>166848588072</v>
      </c>
      <c r="Q14" s="14">
        <v>-12549927476</v>
      </c>
    </row>
    <row r="15" spans="1:17" s="47" customFormat="1" ht="18.75" x14ac:dyDescent="0.25">
      <c r="A15" s="47" t="s">
        <v>82</v>
      </c>
      <c r="C15" s="14">
        <v>3058957</v>
      </c>
      <c r="E15" s="14">
        <v>6738963131</v>
      </c>
      <c r="G15" s="14">
        <v>5734866116</v>
      </c>
      <c r="I15" s="14">
        <v>1004097015</v>
      </c>
      <c r="K15" s="14">
        <v>15492856</v>
      </c>
      <c r="M15" s="14">
        <v>31670540498</v>
      </c>
      <c r="O15" s="14">
        <v>29045670233</v>
      </c>
      <c r="Q15" s="14">
        <v>2624870265</v>
      </c>
    </row>
    <row r="16" spans="1:17" s="47" customFormat="1" ht="18.75" x14ac:dyDescent="0.25">
      <c r="A16" s="47" t="s">
        <v>95</v>
      </c>
      <c r="C16" s="14">
        <v>1011544</v>
      </c>
      <c r="E16" s="14">
        <v>5832015097</v>
      </c>
      <c r="G16" s="14">
        <v>4026123276</v>
      </c>
      <c r="I16" s="14">
        <v>1805891821</v>
      </c>
      <c r="K16" s="14">
        <v>8232815</v>
      </c>
      <c r="M16" s="14">
        <v>36436333065</v>
      </c>
      <c r="O16" s="14">
        <v>32768054322</v>
      </c>
      <c r="Q16" s="14">
        <v>3668278743</v>
      </c>
    </row>
    <row r="17" spans="1:17" s="47" customFormat="1" ht="18.75" x14ac:dyDescent="0.25">
      <c r="A17" s="47" t="s">
        <v>85</v>
      </c>
      <c r="C17" s="14">
        <v>90500</v>
      </c>
      <c r="E17" s="14">
        <v>15677806246</v>
      </c>
      <c r="G17" s="14">
        <v>12999440366</v>
      </c>
      <c r="I17" s="14">
        <v>2678365880</v>
      </c>
      <c r="K17" s="14">
        <v>170700</v>
      </c>
      <c r="M17" s="14">
        <v>29265666526</v>
      </c>
      <c r="O17" s="14">
        <v>24519386408</v>
      </c>
      <c r="Q17" s="14">
        <v>4746280118</v>
      </c>
    </row>
    <row r="18" spans="1:17" s="47" customFormat="1" ht="18.75" x14ac:dyDescent="0.25">
      <c r="A18" s="47" t="s">
        <v>87</v>
      </c>
      <c r="C18" s="14">
        <v>1182840</v>
      </c>
      <c r="E18" s="14">
        <v>39317866060</v>
      </c>
      <c r="G18" s="14">
        <v>46291328795</v>
      </c>
      <c r="I18" s="14">
        <v>-6973462735</v>
      </c>
      <c r="K18" s="14">
        <v>2193831</v>
      </c>
      <c r="M18" s="14">
        <v>77158192251</v>
      </c>
      <c r="O18" s="14">
        <v>85857218267</v>
      </c>
      <c r="Q18" s="14">
        <v>-8699026016</v>
      </c>
    </row>
    <row r="19" spans="1:17" s="47" customFormat="1" ht="18.75" x14ac:dyDescent="0.25">
      <c r="A19" s="47" t="s">
        <v>175</v>
      </c>
      <c r="C19" s="14">
        <v>218095</v>
      </c>
      <c r="E19" s="14">
        <v>4839510361</v>
      </c>
      <c r="G19" s="14">
        <v>5353016728</v>
      </c>
      <c r="I19" s="14">
        <v>-513506367</v>
      </c>
      <c r="K19" s="14">
        <v>306778</v>
      </c>
      <c r="M19" s="14">
        <v>6998585749</v>
      </c>
      <c r="O19" s="14">
        <v>7529690117</v>
      </c>
      <c r="Q19" s="14">
        <v>-531104368</v>
      </c>
    </row>
    <row r="20" spans="1:17" s="47" customFormat="1" ht="18.75" x14ac:dyDescent="0.25">
      <c r="A20" s="47" t="s">
        <v>104</v>
      </c>
      <c r="C20" s="14">
        <v>269652</v>
      </c>
      <c r="E20" s="14">
        <v>4122669648</v>
      </c>
      <c r="G20" s="14">
        <v>5034773713</v>
      </c>
      <c r="I20" s="14">
        <v>-912104065</v>
      </c>
      <c r="K20" s="14">
        <v>8030181</v>
      </c>
      <c r="M20" s="14">
        <v>154861144238</v>
      </c>
      <c r="O20" s="14">
        <v>119388596723</v>
      </c>
      <c r="Q20" s="14">
        <v>35472547515</v>
      </c>
    </row>
    <row r="21" spans="1:17" s="47" customFormat="1" ht="18.75" x14ac:dyDescent="0.25">
      <c r="A21" s="47" t="s">
        <v>144</v>
      </c>
      <c r="C21" s="14">
        <v>0</v>
      </c>
      <c r="E21" s="14">
        <v>0</v>
      </c>
      <c r="G21" s="14">
        <v>0</v>
      </c>
      <c r="I21" s="14">
        <v>0</v>
      </c>
      <c r="K21" s="14">
        <v>2932500</v>
      </c>
      <c r="M21" s="14">
        <v>33908497500</v>
      </c>
      <c r="O21" s="14">
        <v>27547237856</v>
      </c>
      <c r="Q21" s="14">
        <v>6361259644</v>
      </c>
    </row>
    <row r="22" spans="1:17" s="47" customFormat="1" ht="18.75" x14ac:dyDescent="0.25">
      <c r="A22" s="47" t="s">
        <v>178</v>
      </c>
      <c r="C22" s="14">
        <v>0</v>
      </c>
      <c r="E22" s="14">
        <v>0</v>
      </c>
      <c r="G22" s="14">
        <v>0</v>
      </c>
      <c r="I22" s="14">
        <v>0</v>
      </c>
      <c r="K22" s="14">
        <v>739401</v>
      </c>
      <c r="M22" s="14">
        <v>9122244580</v>
      </c>
      <c r="O22" s="14">
        <v>8080796473</v>
      </c>
      <c r="Q22" s="14">
        <v>1041448107</v>
      </c>
    </row>
    <row r="23" spans="1:17" s="47" customFormat="1" ht="18.75" x14ac:dyDescent="0.25">
      <c r="A23" s="47" t="s">
        <v>156</v>
      </c>
      <c r="C23" s="14">
        <v>0</v>
      </c>
      <c r="E23" s="14">
        <v>0</v>
      </c>
      <c r="G23" s="14">
        <v>0</v>
      </c>
      <c r="I23" s="14">
        <v>0</v>
      </c>
      <c r="K23" s="14">
        <v>210000</v>
      </c>
      <c r="M23" s="14">
        <v>19014202133</v>
      </c>
      <c r="O23" s="14">
        <v>18988618100</v>
      </c>
      <c r="Q23" s="14">
        <v>25584033</v>
      </c>
    </row>
    <row r="24" spans="1:17" s="41" customFormat="1" ht="18.75" x14ac:dyDescent="0.25">
      <c r="A24" s="47" t="s">
        <v>146</v>
      </c>
      <c r="B24" s="47"/>
      <c r="C24" s="14">
        <v>0</v>
      </c>
      <c r="D24" s="47"/>
      <c r="E24" s="14">
        <v>0</v>
      </c>
      <c r="F24" s="47"/>
      <c r="G24" s="14">
        <v>0</v>
      </c>
      <c r="H24" s="47"/>
      <c r="I24" s="14">
        <v>0</v>
      </c>
      <c r="J24" s="47"/>
      <c r="K24" s="14">
        <v>746144</v>
      </c>
      <c r="L24" s="47"/>
      <c r="M24" s="14">
        <v>10425548545</v>
      </c>
      <c r="N24" s="47"/>
      <c r="O24" s="14">
        <v>9851517999</v>
      </c>
      <c r="P24" s="47"/>
      <c r="Q24" s="14">
        <v>574030546</v>
      </c>
    </row>
    <row r="25" spans="1:17" s="41" customFormat="1" ht="18.75" x14ac:dyDescent="0.25">
      <c r="A25" s="47" t="s">
        <v>129</v>
      </c>
      <c r="B25" s="47"/>
      <c r="C25" s="14">
        <v>0</v>
      </c>
      <c r="D25" s="47"/>
      <c r="E25" s="14">
        <v>0</v>
      </c>
      <c r="F25" s="47"/>
      <c r="G25" s="14">
        <v>0</v>
      </c>
      <c r="H25" s="47"/>
      <c r="I25" s="14">
        <v>0</v>
      </c>
      <c r="J25" s="47"/>
      <c r="K25" s="14">
        <v>127819</v>
      </c>
      <c r="L25" s="47"/>
      <c r="M25" s="14">
        <v>5469874555</v>
      </c>
      <c r="N25" s="47"/>
      <c r="O25" s="14">
        <v>5717631424</v>
      </c>
      <c r="P25" s="47"/>
      <c r="Q25" s="14">
        <v>-247756869</v>
      </c>
    </row>
    <row r="26" spans="1:17" s="41" customFormat="1" ht="18.75" x14ac:dyDescent="0.25">
      <c r="A26" s="47" t="s">
        <v>145</v>
      </c>
      <c r="B26" s="47"/>
      <c r="C26" s="14">
        <v>0</v>
      </c>
      <c r="D26" s="47"/>
      <c r="E26" s="14">
        <v>0</v>
      </c>
      <c r="F26" s="47"/>
      <c r="G26" s="14">
        <v>0</v>
      </c>
      <c r="H26" s="47"/>
      <c r="I26" s="14">
        <v>0</v>
      </c>
      <c r="J26" s="47"/>
      <c r="K26" s="14">
        <v>3113237</v>
      </c>
      <c r="L26" s="47"/>
      <c r="M26" s="14">
        <v>24539555779</v>
      </c>
      <c r="N26" s="47"/>
      <c r="O26" s="14">
        <v>18941838631</v>
      </c>
      <c r="P26" s="47"/>
      <c r="Q26" s="14">
        <v>5597717148</v>
      </c>
    </row>
    <row r="27" spans="1:17" s="41" customFormat="1" ht="18.75" x14ac:dyDescent="0.25">
      <c r="A27" s="47" t="s">
        <v>179</v>
      </c>
      <c r="B27" s="47"/>
      <c r="C27" s="14">
        <v>0</v>
      </c>
      <c r="D27" s="47"/>
      <c r="E27" s="14">
        <v>0</v>
      </c>
      <c r="F27" s="47"/>
      <c r="G27" s="14">
        <v>0</v>
      </c>
      <c r="H27" s="47"/>
      <c r="I27" s="14">
        <v>0</v>
      </c>
      <c r="J27" s="47"/>
      <c r="K27" s="14">
        <v>195</v>
      </c>
      <c r="L27" s="47"/>
      <c r="M27" s="14">
        <v>2876584</v>
      </c>
      <c r="N27" s="47"/>
      <c r="O27" s="14">
        <v>2390964</v>
      </c>
      <c r="P27" s="47"/>
      <c r="Q27" s="14">
        <v>485620</v>
      </c>
    </row>
    <row r="28" spans="1:17" s="41" customFormat="1" ht="18.75" x14ac:dyDescent="0.25">
      <c r="A28" s="47" t="s">
        <v>154</v>
      </c>
      <c r="B28" s="47"/>
      <c r="C28" s="14">
        <v>0</v>
      </c>
      <c r="D28" s="47"/>
      <c r="E28" s="14">
        <v>0</v>
      </c>
      <c r="F28" s="47"/>
      <c r="G28" s="14">
        <v>0</v>
      </c>
      <c r="H28" s="47"/>
      <c r="I28" s="14">
        <v>0</v>
      </c>
      <c r="J28" s="47"/>
      <c r="K28" s="14">
        <v>18942</v>
      </c>
      <c r="L28" s="47"/>
      <c r="M28" s="14">
        <v>1700715835</v>
      </c>
      <c r="N28" s="47"/>
      <c r="O28" s="14">
        <v>1508234434</v>
      </c>
      <c r="P28" s="47"/>
      <c r="Q28" s="14">
        <v>192481401</v>
      </c>
    </row>
    <row r="29" spans="1:17" s="41" customFormat="1" ht="18.75" x14ac:dyDescent="0.25">
      <c r="A29" s="47" t="s">
        <v>148</v>
      </c>
      <c r="B29" s="47"/>
      <c r="C29" s="14">
        <v>0</v>
      </c>
      <c r="D29" s="47"/>
      <c r="E29" s="14">
        <v>0</v>
      </c>
      <c r="F29" s="47"/>
      <c r="G29" s="14">
        <v>0</v>
      </c>
      <c r="H29" s="47"/>
      <c r="I29" s="14">
        <v>0</v>
      </c>
      <c r="J29" s="47"/>
      <c r="K29" s="14">
        <v>770731</v>
      </c>
      <c r="L29" s="47"/>
      <c r="M29" s="14">
        <v>11870275038</v>
      </c>
      <c r="N29" s="47"/>
      <c r="O29" s="14">
        <v>10341993271</v>
      </c>
      <c r="P29" s="47"/>
      <c r="Q29" s="14">
        <v>1528281767</v>
      </c>
    </row>
    <row r="30" spans="1:17" s="30" customFormat="1" ht="18.75" x14ac:dyDescent="0.25">
      <c r="A30" s="47" t="s">
        <v>152</v>
      </c>
      <c r="B30" s="47"/>
      <c r="C30" s="14">
        <v>0</v>
      </c>
      <c r="D30" s="47"/>
      <c r="E30" s="14">
        <v>0</v>
      </c>
      <c r="F30" s="47"/>
      <c r="G30" s="14">
        <v>0</v>
      </c>
      <c r="H30" s="47"/>
      <c r="I30" s="14">
        <v>0</v>
      </c>
      <c r="J30" s="47"/>
      <c r="K30" s="14">
        <v>4422691</v>
      </c>
      <c r="L30" s="47"/>
      <c r="M30" s="14">
        <v>14319279411</v>
      </c>
      <c r="N30" s="47"/>
      <c r="O30" s="14">
        <v>11849726544</v>
      </c>
      <c r="P30" s="47"/>
      <c r="Q30" s="14">
        <v>2469552867</v>
      </c>
    </row>
    <row r="31" spans="1:17" s="30" customFormat="1" ht="18.75" x14ac:dyDescent="0.25">
      <c r="A31" s="47" t="s">
        <v>79</v>
      </c>
      <c r="B31" s="47"/>
      <c r="C31" s="14">
        <v>0</v>
      </c>
      <c r="D31" s="47"/>
      <c r="E31" s="14">
        <v>0</v>
      </c>
      <c r="F31" s="47"/>
      <c r="G31" s="14">
        <v>0</v>
      </c>
      <c r="H31" s="47"/>
      <c r="I31" s="14">
        <v>0</v>
      </c>
      <c r="J31" s="47"/>
      <c r="K31" s="14">
        <v>1201980</v>
      </c>
      <c r="L31" s="47"/>
      <c r="M31" s="14">
        <v>8889522001</v>
      </c>
      <c r="N31" s="47"/>
      <c r="O31" s="14">
        <v>8292107839</v>
      </c>
      <c r="P31" s="47"/>
      <c r="Q31" s="14">
        <v>597414162</v>
      </c>
    </row>
    <row r="32" spans="1:17" s="30" customFormat="1" ht="18.75" x14ac:dyDescent="0.25">
      <c r="A32" s="47" t="s">
        <v>149</v>
      </c>
      <c r="B32" s="47"/>
      <c r="C32" s="14">
        <v>0</v>
      </c>
      <c r="D32" s="47"/>
      <c r="E32" s="14">
        <v>0</v>
      </c>
      <c r="F32" s="47"/>
      <c r="G32" s="14">
        <v>0</v>
      </c>
      <c r="H32" s="47"/>
      <c r="I32" s="14">
        <v>0</v>
      </c>
      <c r="J32" s="47"/>
      <c r="K32" s="14">
        <v>1000000</v>
      </c>
      <c r="L32" s="47"/>
      <c r="M32" s="14">
        <v>2807784920</v>
      </c>
      <c r="N32" s="47"/>
      <c r="O32" s="14">
        <v>2501319056</v>
      </c>
      <c r="P32" s="47"/>
      <c r="Q32" s="14">
        <v>306465864</v>
      </c>
    </row>
    <row r="33" spans="1:17" s="38" customFormat="1" ht="18.75" x14ac:dyDescent="0.25">
      <c r="A33" s="47" t="s">
        <v>191</v>
      </c>
      <c r="B33" s="47"/>
      <c r="C33" s="14">
        <v>0</v>
      </c>
      <c r="D33" s="47"/>
      <c r="E33" s="14">
        <v>0</v>
      </c>
      <c r="F33" s="47"/>
      <c r="G33" s="14">
        <v>0</v>
      </c>
      <c r="H33" s="47"/>
      <c r="I33" s="14">
        <v>0</v>
      </c>
      <c r="J33" s="47"/>
      <c r="K33" s="14">
        <v>2035544</v>
      </c>
      <c r="L33" s="47"/>
      <c r="M33" s="14">
        <v>10784895382</v>
      </c>
      <c r="N33" s="47"/>
      <c r="O33" s="14">
        <v>10463787197</v>
      </c>
      <c r="P33" s="47"/>
      <c r="Q33" s="14">
        <v>321108185</v>
      </c>
    </row>
    <row r="34" spans="1:17" s="38" customFormat="1" ht="18.75" x14ac:dyDescent="0.25">
      <c r="A34" s="47" t="s">
        <v>151</v>
      </c>
      <c r="B34" s="47"/>
      <c r="C34" s="14">
        <v>0</v>
      </c>
      <c r="D34" s="47"/>
      <c r="E34" s="14">
        <v>0</v>
      </c>
      <c r="F34" s="47"/>
      <c r="G34" s="14">
        <v>0</v>
      </c>
      <c r="H34" s="47"/>
      <c r="I34" s="14">
        <v>0</v>
      </c>
      <c r="J34" s="47"/>
      <c r="K34" s="14">
        <v>1275000</v>
      </c>
      <c r="L34" s="47"/>
      <c r="M34" s="14">
        <v>51583199458</v>
      </c>
      <c r="N34" s="47"/>
      <c r="O34" s="14">
        <v>47830682093</v>
      </c>
      <c r="P34" s="47"/>
      <c r="Q34" s="14">
        <v>3752517365</v>
      </c>
    </row>
    <row r="35" spans="1:17" s="38" customFormat="1" ht="18.75" x14ac:dyDescent="0.25">
      <c r="A35" s="47" t="s">
        <v>170</v>
      </c>
      <c r="B35" s="47"/>
      <c r="C35" s="14">
        <v>0</v>
      </c>
      <c r="D35" s="47"/>
      <c r="E35" s="14">
        <v>0</v>
      </c>
      <c r="F35" s="47"/>
      <c r="G35" s="14">
        <v>0</v>
      </c>
      <c r="H35" s="47"/>
      <c r="I35" s="14">
        <v>0</v>
      </c>
      <c r="J35" s="47"/>
      <c r="K35" s="14">
        <v>5511561</v>
      </c>
      <c r="L35" s="47"/>
      <c r="M35" s="14">
        <v>28916985593</v>
      </c>
      <c r="N35" s="47"/>
      <c r="O35" s="14">
        <v>27118267722</v>
      </c>
      <c r="P35" s="47"/>
      <c r="Q35" s="14">
        <v>1798717871</v>
      </c>
    </row>
    <row r="36" spans="1:17" s="38" customFormat="1" ht="18.75" x14ac:dyDescent="0.25">
      <c r="A36" s="47" t="s">
        <v>100</v>
      </c>
      <c r="B36" s="47"/>
      <c r="C36" s="14">
        <v>0</v>
      </c>
      <c r="D36" s="47"/>
      <c r="E36" s="14">
        <v>0</v>
      </c>
      <c r="F36" s="47"/>
      <c r="G36" s="14">
        <v>0</v>
      </c>
      <c r="H36" s="47"/>
      <c r="I36" s="14">
        <v>0</v>
      </c>
      <c r="J36" s="47"/>
      <c r="K36" s="14">
        <v>1092050</v>
      </c>
      <c r="L36" s="47"/>
      <c r="M36" s="14">
        <v>11088092884</v>
      </c>
      <c r="N36" s="47"/>
      <c r="O36" s="14">
        <v>11951582156</v>
      </c>
      <c r="P36" s="47"/>
      <c r="Q36" s="14">
        <v>-863489272</v>
      </c>
    </row>
    <row r="37" spans="1:17" s="38" customFormat="1" ht="18.75" x14ac:dyDescent="0.25">
      <c r="A37" s="47" t="s">
        <v>210</v>
      </c>
      <c r="B37" s="47"/>
      <c r="C37" s="14">
        <v>0</v>
      </c>
      <c r="D37" s="47"/>
      <c r="E37" s="14">
        <v>0</v>
      </c>
      <c r="F37" s="47"/>
      <c r="G37" s="14">
        <v>0</v>
      </c>
      <c r="H37" s="47"/>
      <c r="I37" s="14">
        <v>0</v>
      </c>
      <c r="J37" s="47"/>
      <c r="K37" s="14">
        <v>9696409</v>
      </c>
      <c r="L37" s="47"/>
      <c r="M37" s="14">
        <v>97711782358</v>
      </c>
      <c r="N37" s="47"/>
      <c r="O37" s="14">
        <v>98093518350</v>
      </c>
      <c r="P37" s="47"/>
      <c r="Q37" s="14">
        <v>-381735992</v>
      </c>
    </row>
    <row r="38" spans="1:17" s="38" customFormat="1" ht="18.75" x14ac:dyDescent="0.25">
      <c r="A38" s="47" t="s">
        <v>101</v>
      </c>
      <c r="B38" s="47"/>
      <c r="C38" s="14">
        <v>0</v>
      </c>
      <c r="D38" s="47"/>
      <c r="E38" s="14">
        <v>0</v>
      </c>
      <c r="F38" s="47"/>
      <c r="G38" s="14">
        <v>0</v>
      </c>
      <c r="H38" s="47"/>
      <c r="I38" s="14">
        <v>0</v>
      </c>
      <c r="J38" s="47"/>
      <c r="K38" s="14">
        <v>1424498</v>
      </c>
      <c r="L38" s="47"/>
      <c r="M38" s="14">
        <v>7112402167</v>
      </c>
      <c r="N38" s="47"/>
      <c r="O38" s="14">
        <v>4855540298</v>
      </c>
      <c r="P38" s="47"/>
      <c r="Q38" s="14">
        <v>2256861869</v>
      </c>
    </row>
    <row r="39" spans="1:17" s="38" customFormat="1" ht="18.75" x14ac:dyDescent="0.25">
      <c r="A39" s="47" t="s">
        <v>96</v>
      </c>
      <c r="B39" s="47"/>
      <c r="C39" s="14">
        <v>0</v>
      </c>
      <c r="D39" s="47"/>
      <c r="E39" s="14">
        <v>0</v>
      </c>
      <c r="F39" s="47"/>
      <c r="G39" s="14">
        <v>0</v>
      </c>
      <c r="H39" s="47"/>
      <c r="I39" s="14">
        <v>0</v>
      </c>
      <c r="J39" s="47"/>
      <c r="K39" s="14">
        <v>4339347</v>
      </c>
      <c r="L39" s="47"/>
      <c r="M39" s="14">
        <v>30341473983</v>
      </c>
      <c r="N39" s="47"/>
      <c r="O39" s="14">
        <v>28576934486</v>
      </c>
      <c r="P39" s="47"/>
      <c r="Q39" s="14">
        <v>1764539497</v>
      </c>
    </row>
    <row r="40" spans="1:17" s="38" customFormat="1" ht="18.75" x14ac:dyDescent="0.25">
      <c r="A40" s="47" t="s">
        <v>81</v>
      </c>
      <c r="B40" s="47"/>
      <c r="C40" s="14">
        <v>0</v>
      </c>
      <c r="D40" s="47"/>
      <c r="E40" s="14">
        <v>0</v>
      </c>
      <c r="F40" s="47"/>
      <c r="G40" s="14">
        <v>0</v>
      </c>
      <c r="H40" s="47"/>
      <c r="I40" s="14">
        <v>0</v>
      </c>
      <c r="J40" s="47"/>
      <c r="K40" s="14">
        <v>1620582</v>
      </c>
      <c r="L40" s="47"/>
      <c r="M40" s="14">
        <v>2813527904</v>
      </c>
      <c r="N40" s="47"/>
      <c r="O40" s="14">
        <v>2803034814</v>
      </c>
      <c r="P40" s="47"/>
      <c r="Q40" s="14">
        <v>10493090</v>
      </c>
    </row>
    <row r="41" spans="1:17" s="38" customFormat="1" ht="18.75" x14ac:dyDescent="0.25">
      <c r="A41" s="47" t="s">
        <v>172</v>
      </c>
      <c r="B41" s="47"/>
      <c r="C41" s="14">
        <v>0</v>
      </c>
      <c r="D41" s="47"/>
      <c r="E41" s="14">
        <v>0</v>
      </c>
      <c r="F41" s="47"/>
      <c r="G41" s="14">
        <v>0</v>
      </c>
      <c r="H41" s="47"/>
      <c r="I41" s="14">
        <v>0</v>
      </c>
      <c r="J41" s="47"/>
      <c r="K41" s="14">
        <v>4262076</v>
      </c>
      <c r="L41" s="47"/>
      <c r="M41" s="14">
        <v>45792337332</v>
      </c>
      <c r="N41" s="47"/>
      <c r="O41" s="14">
        <v>41649670517</v>
      </c>
      <c r="P41" s="47"/>
      <c r="Q41" s="14">
        <v>4142666815</v>
      </c>
    </row>
    <row r="42" spans="1:17" s="38" customFormat="1" ht="18.75" x14ac:dyDescent="0.25">
      <c r="A42" s="47" t="s">
        <v>173</v>
      </c>
      <c r="B42" s="47"/>
      <c r="C42" s="14">
        <v>0</v>
      </c>
      <c r="D42" s="47"/>
      <c r="E42" s="14">
        <v>0</v>
      </c>
      <c r="F42" s="47"/>
      <c r="G42" s="14">
        <v>0</v>
      </c>
      <c r="H42" s="47"/>
      <c r="I42" s="14">
        <v>0</v>
      </c>
      <c r="J42" s="47"/>
      <c r="K42" s="14">
        <v>300000</v>
      </c>
      <c r="L42" s="47"/>
      <c r="M42" s="14">
        <v>22712996313</v>
      </c>
      <c r="N42" s="47"/>
      <c r="O42" s="14">
        <v>22045334299</v>
      </c>
      <c r="P42" s="47"/>
      <c r="Q42" s="14">
        <v>667662014</v>
      </c>
    </row>
    <row r="43" spans="1:17" s="38" customFormat="1" ht="18.75" x14ac:dyDescent="0.25">
      <c r="A43" s="47" t="s">
        <v>84</v>
      </c>
      <c r="B43" s="47"/>
      <c r="C43" s="14">
        <v>0</v>
      </c>
      <c r="D43" s="47"/>
      <c r="E43" s="14">
        <v>0</v>
      </c>
      <c r="F43" s="47"/>
      <c r="G43" s="14">
        <v>0</v>
      </c>
      <c r="H43" s="47"/>
      <c r="I43" s="14">
        <v>0</v>
      </c>
      <c r="J43" s="47"/>
      <c r="K43" s="14">
        <v>1163718</v>
      </c>
      <c r="L43" s="47"/>
      <c r="M43" s="14">
        <v>109241793974</v>
      </c>
      <c r="N43" s="47"/>
      <c r="O43" s="14">
        <v>84041075237</v>
      </c>
      <c r="P43" s="47"/>
      <c r="Q43" s="14">
        <v>25200718737</v>
      </c>
    </row>
    <row r="44" spans="1:17" s="38" customFormat="1" ht="18.75" x14ac:dyDescent="0.25">
      <c r="A44" s="47" t="s">
        <v>103</v>
      </c>
      <c r="B44" s="47"/>
      <c r="C44" s="14">
        <v>0</v>
      </c>
      <c r="D44" s="47"/>
      <c r="E44" s="14">
        <v>0</v>
      </c>
      <c r="F44" s="47"/>
      <c r="G44" s="14">
        <v>0</v>
      </c>
      <c r="H44" s="47"/>
      <c r="I44" s="14">
        <v>0</v>
      </c>
      <c r="J44" s="47"/>
      <c r="K44" s="14">
        <v>16000000</v>
      </c>
      <c r="L44" s="47"/>
      <c r="M44" s="14">
        <v>222863612224</v>
      </c>
      <c r="N44" s="47"/>
      <c r="O44" s="14">
        <v>200241432000</v>
      </c>
      <c r="P44" s="47"/>
      <c r="Q44" s="14">
        <v>22622180224</v>
      </c>
    </row>
    <row r="45" spans="1:17" s="38" customFormat="1" ht="18.75" x14ac:dyDescent="0.25">
      <c r="A45" s="47" t="s">
        <v>150</v>
      </c>
      <c r="B45" s="47"/>
      <c r="C45" s="14">
        <v>0</v>
      </c>
      <c r="D45" s="47"/>
      <c r="E45" s="14">
        <v>0</v>
      </c>
      <c r="F45" s="47"/>
      <c r="G45" s="14">
        <v>0</v>
      </c>
      <c r="H45" s="47"/>
      <c r="I45" s="14">
        <v>0</v>
      </c>
      <c r="J45" s="47"/>
      <c r="K45" s="14">
        <v>610636</v>
      </c>
      <c r="L45" s="47"/>
      <c r="M45" s="14">
        <v>23855207059</v>
      </c>
      <c r="N45" s="47"/>
      <c r="O45" s="14">
        <v>22228629983</v>
      </c>
      <c r="P45" s="47"/>
      <c r="Q45" s="14">
        <v>1626577076</v>
      </c>
    </row>
    <row r="46" spans="1:17" s="38" customFormat="1" ht="18.75" x14ac:dyDescent="0.25">
      <c r="A46" s="47" t="s">
        <v>213</v>
      </c>
      <c r="B46" s="47"/>
      <c r="C46" s="14">
        <v>0</v>
      </c>
      <c r="D46" s="47"/>
      <c r="E46" s="14">
        <v>0</v>
      </c>
      <c r="F46" s="47"/>
      <c r="G46" s="14">
        <v>0</v>
      </c>
      <c r="H46" s="47"/>
      <c r="I46" s="14">
        <v>0</v>
      </c>
      <c r="J46" s="47"/>
      <c r="K46" s="14">
        <v>2690482</v>
      </c>
      <c r="L46" s="47"/>
      <c r="M46" s="14">
        <v>19027968220</v>
      </c>
      <c r="N46" s="47"/>
      <c r="O46" s="14">
        <v>18429069068</v>
      </c>
      <c r="P46" s="47"/>
      <c r="Q46" s="14">
        <v>598899152</v>
      </c>
    </row>
    <row r="47" spans="1:17" s="38" customFormat="1" ht="18.75" x14ac:dyDescent="0.25">
      <c r="A47" s="47" t="s">
        <v>192</v>
      </c>
      <c r="B47" s="47"/>
      <c r="C47" s="14">
        <v>0</v>
      </c>
      <c r="D47" s="47"/>
      <c r="E47" s="14">
        <v>0</v>
      </c>
      <c r="F47" s="47"/>
      <c r="G47" s="14">
        <v>0</v>
      </c>
      <c r="H47" s="47"/>
      <c r="I47" s="14">
        <v>0</v>
      </c>
      <c r="J47" s="47"/>
      <c r="K47" s="14">
        <v>100000</v>
      </c>
      <c r="L47" s="47"/>
      <c r="M47" s="14">
        <v>1800433736</v>
      </c>
      <c r="N47" s="47"/>
      <c r="O47" s="14">
        <v>2384700000</v>
      </c>
      <c r="P47" s="47"/>
      <c r="Q47" s="14">
        <v>-584266264</v>
      </c>
    </row>
    <row r="48" spans="1:17" s="38" customFormat="1" ht="18.75" x14ac:dyDescent="0.25">
      <c r="A48" s="47" t="s">
        <v>83</v>
      </c>
      <c r="B48" s="47"/>
      <c r="C48" s="14">
        <v>0</v>
      </c>
      <c r="D48" s="47"/>
      <c r="E48" s="14">
        <v>0</v>
      </c>
      <c r="F48" s="47"/>
      <c r="G48" s="14">
        <v>0</v>
      </c>
      <c r="H48" s="47"/>
      <c r="I48" s="14">
        <v>0</v>
      </c>
      <c r="J48" s="47"/>
      <c r="K48" s="14">
        <v>16085330</v>
      </c>
      <c r="L48" s="47"/>
      <c r="M48" s="14">
        <v>143817430291</v>
      </c>
      <c r="N48" s="47"/>
      <c r="O48" s="14">
        <v>103759355642</v>
      </c>
      <c r="P48" s="47"/>
      <c r="Q48" s="14">
        <v>40058074649</v>
      </c>
    </row>
    <row r="49" spans="1:17" s="38" customFormat="1" ht="18.75" x14ac:dyDescent="0.25">
      <c r="A49" s="47" t="s">
        <v>80</v>
      </c>
      <c r="B49" s="47"/>
      <c r="C49" s="14">
        <v>0</v>
      </c>
      <c r="D49" s="47"/>
      <c r="E49" s="14">
        <v>0</v>
      </c>
      <c r="F49" s="47"/>
      <c r="G49" s="14">
        <v>0</v>
      </c>
      <c r="H49" s="47"/>
      <c r="I49" s="14">
        <v>0</v>
      </c>
      <c r="J49" s="47"/>
      <c r="K49" s="14">
        <v>2400001</v>
      </c>
      <c r="L49" s="47"/>
      <c r="M49" s="14">
        <v>9535722964</v>
      </c>
      <c r="N49" s="47"/>
      <c r="O49" s="14">
        <v>8752475809</v>
      </c>
      <c r="P49" s="47"/>
      <c r="Q49" s="14">
        <v>783247155</v>
      </c>
    </row>
    <row r="50" spans="1:17" s="38" customFormat="1" ht="18.75" x14ac:dyDescent="0.25">
      <c r="A50" s="47" t="s">
        <v>94</v>
      </c>
      <c r="B50" s="47"/>
      <c r="C50" s="14">
        <v>0</v>
      </c>
      <c r="D50" s="47"/>
      <c r="E50" s="14">
        <v>0</v>
      </c>
      <c r="F50" s="47"/>
      <c r="G50" s="14">
        <v>0</v>
      </c>
      <c r="H50" s="47"/>
      <c r="I50" s="14">
        <v>0</v>
      </c>
      <c r="J50" s="47"/>
      <c r="K50" s="14">
        <v>1265491</v>
      </c>
      <c r="L50" s="47"/>
      <c r="M50" s="14">
        <v>32884508555</v>
      </c>
      <c r="N50" s="47"/>
      <c r="O50" s="14">
        <v>25448557676</v>
      </c>
      <c r="P50" s="47"/>
      <c r="Q50" s="14">
        <v>7435950879</v>
      </c>
    </row>
    <row r="51" spans="1:17" s="38" customFormat="1" ht="18.75" x14ac:dyDescent="0.25">
      <c r="A51" s="47" t="s">
        <v>133</v>
      </c>
      <c r="B51" s="47"/>
      <c r="C51" s="14">
        <v>0</v>
      </c>
      <c r="D51" s="47"/>
      <c r="E51" s="14">
        <v>0</v>
      </c>
      <c r="F51" s="47"/>
      <c r="G51" s="14">
        <v>0</v>
      </c>
      <c r="H51" s="47"/>
      <c r="I51" s="14">
        <v>0</v>
      </c>
      <c r="J51" s="47"/>
      <c r="K51" s="14">
        <v>1124000</v>
      </c>
      <c r="L51" s="47"/>
      <c r="M51" s="14">
        <v>7636451257</v>
      </c>
      <c r="N51" s="47"/>
      <c r="O51" s="14">
        <v>9631231164</v>
      </c>
      <c r="P51" s="47"/>
      <c r="Q51" s="14">
        <v>-1994779907</v>
      </c>
    </row>
    <row r="52" spans="1:17" s="38" customFormat="1" ht="18.75" x14ac:dyDescent="0.25">
      <c r="A52" s="47" t="s">
        <v>136</v>
      </c>
      <c r="B52" s="47"/>
      <c r="C52" s="14">
        <v>0</v>
      </c>
      <c r="D52" s="47"/>
      <c r="E52" s="14">
        <v>0</v>
      </c>
      <c r="F52" s="47"/>
      <c r="G52" s="14">
        <v>0</v>
      </c>
      <c r="H52" s="47"/>
      <c r="I52" s="14">
        <v>0</v>
      </c>
      <c r="J52" s="47"/>
      <c r="K52" s="14">
        <v>325402</v>
      </c>
      <c r="L52" s="47"/>
      <c r="M52" s="14">
        <v>7327519041</v>
      </c>
      <c r="N52" s="47"/>
      <c r="O52" s="14">
        <v>8070473159</v>
      </c>
      <c r="P52" s="47"/>
      <c r="Q52" s="14">
        <v>-742954118</v>
      </c>
    </row>
    <row r="53" spans="1:17" s="30" customFormat="1" ht="18.75" x14ac:dyDescent="0.25">
      <c r="A53" s="47" t="s">
        <v>89</v>
      </c>
      <c r="B53" s="47"/>
      <c r="C53" s="14">
        <v>0</v>
      </c>
      <c r="D53" s="47"/>
      <c r="E53" s="14">
        <v>0</v>
      </c>
      <c r="F53" s="47"/>
      <c r="G53" s="14">
        <v>0</v>
      </c>
      <c r="H53" s="47"/>
      <c r="I53" s="14">
        <v>0</v>
      </c>
      <c r="J53" s="47"/>
      <c r="K53" s="14">
        <v>3560000</v>
      </c>
      <c r="L53" s="47"/>
      <c r="M53" s="14">
        <v>22837400000</v>
      </c>
      <c r="N53" s="47"/>
      <c r="O53" s="14">
        <v>22837400000</v>
      </c>
      <c r="P53" s="47"/>
      <c r="Q53" s="14">
        <v>0</v>
      </c>
    </row>
    <row r="54" spans="1:17" s="30" customFormat="1" ht="18.75" x14ac:dyDescent="0.25">
      <c r="A54" s="47" t="s">
        <v>138</v>
      </c>
      <c r="B54" s="47"/>
      <c r="C54" s="14">
        <v>0</v>
      </c>
      <c r="D54" s="47"/>
      <c r="E54" s="14">
        <v>0</v>
      </c>
      <c r="F54" s="47"/>
      <c r="G54" s="14">
        <v>0</v>
      </c>
      <c r="H54" s="47"/>
      <c r="I54" s="14">
        <v>0</v>
      </c>
      <c r="J54" s="47"/>
      <c r="K54" s="14">
        <v>400000</v>
      </c>
      <c r="L54" s="47"/>
      <c r="M54" s="14">
        <v>1604794371</v>
      </c>
      <c r="N54" s="47"/>
      <c r="O54" s="14">
        <v>1359733926</v>
      </c>
      <c r="P54" s="47"/>
      <c r="Q54" s="14">
        <v>245060445</v>
      </c>
    </row>
    <row r="55" spans="1:17" s="30" customFormat="1" ht="18.75" x14ac:dyDescent="0.25">
      <c r="A55" s="47" t="s">
        <v>131</v>
      </c>
      <c r="B55" s="47"/>
      <c r="C55" s="14">
        <v>0</v>
      </c>
      <c r="D55" s="47"/>
      <c r="E55" s="14">
        <v>0</v>
      </c>
      <c r="F55" s="47"/>
      <c r="G55" s="14">
        <v>0</v>
      </c>
      <c r="H55" s="47"/>
      <c r="I55" s="14">
        <v>0</v>
      </c>
      <c r="J55" s="47"/>
      <c r="K55" s="14">
        <v>4299962</v>
      </c>
      <c r="L55" s="47"/>
      <c r="M55" s="14">
        <v>54424181731</v>
      </c>
      <c r="N55" s="47"/>
      <c r="O55" s="14">
        <v>41536034255</v>
      </c>
      <c r="P55" s="47"/>
      <c r="Q55" s="14">
        <v>12888147476</v>
      </c>
    </row>
    <row r="56" spans="1:17" s="42" customFormat="1" ht="18.75" x14ac:dyDescent="0.25">
      <c r="A56" s="47" t="s">
        <v>147</v>
      </c>
      <c r="B56" s="47"/>
      <c r="C56" s="14">
        <v>0</v>
      </c>
      <c r="D56" s="47"/>
      <c r="E56" s="14">
        <v>0</v>
      </c>
      <c r="F56" s="47"/>
      <c r="G56" s="14">
        <v>0</v>
      </c>
      <c r="H56" s="47"/>
      <c r="I56" s="14">
        <v>0</v>
      </c>
      <c r="J56" s="47"/>
      <c r="K56" s="14">
        <v>21179750</v>
      </c>
      <c r="L56" s="47"/>
      <c r="M56" s="14">
        <v>30904762772</v>
      </c>
      <c r="N56" s="47"/>
      <c r="O56" s="14">
        <v>26063920572</v>
      </c>
      <c r="P56" s="47"/>
      <c r="Q56" s="14">
        <v>4840842200</v>
      </c>
    </row>
    <row r="57" spans="1:17" s="42" customFormat="1" ht="18.75" x14ac:dyDescent="0.25">
      <c r="A57" s="47" t="s">
        <v>97</v>
      </c>
      <c r="B57" s="47"/>
      <c r="C57" s="14">
        <v>0</v>
      </c>
      <c r="D57" s="47"/>
      <c r="E57" s="14">
        <v>0</v>
      </c>
      <c r="F57" s="47"/>
      <c r="G57" s="14">
        <v>0</v>
      </c>
      <c r="H57" s="47"/>
      <c r="I57" s="14">
        <v>0</v>
      </c>
      <c r="J57" s="47"/>
      <c r="K57" s="14">
        <v>8160324</v>
      </c>
      <c r="L57" s="47"/>
      <c r="M57" s="14">
        <v>123612776236</v>
      </c>
      <c r="N57" s="47"/>
      <c r="O57" s="14">
        <v>132494276963</v>
      </c>
      <c r="P57" s="47"/>
      <c r="Q57" s="14">
        <v>-8881500727</v>
      </c>
    </row>
    <row r="58" spans="1:17" s="42" customFormat="1" ht="18.75" x14ac:dyDescent="0.25">
      <c r="A58" s="47" t="s">
        <v>128</v>
      </c>
      <c r="B58" s="47"/>
      <c r="C58" s="14">
        <v>0</v>
      </c>
      <c r="D58" s="47"/>
      <c r="E58" s="14">
        <v>0</v>
      </c>
      <c r="F58" s="47"/>
      <c r="G58" s="14">
        <v>0</v>
      </c>
      <c r="H58" s="47"/>
      <c r="I58" s="14">
        <v>0</v>
      </c>
      <c r="J58" s="47"/>
      <c r="K58" s="14">
        <v>942460</v>
      </c>
      <c r="L58" s="47"/>
      <c r="M58" s="14">
        <v>3538522523</v>
      </c>
      <c r="N58" s="47"/>
      <c r="O58" s="14">
        <v>4197984787</v>
      </c>
      <c r="P58" s="47"/>
      <c r="Q58" s="14">
        <v>-659462264</v>
      </c>
    </row>
    <row r="59" spans="1:17" s="45" customFormat="1" ht="18.75" x14ac:dyDescent="0.25">
      <c r="A59" s="47" t="s">
        <v>141</v>
      </c>
      <c r="B59" s="47"/>
      <c r="C59" s="14">
        <v>0</v>
      </c>
      <c r="D59" s="47"/>
      <c r="E59" s="14">
        <v>0</v>
      </c>
      <c r="F59" s="47"/>
      <c r="G59" s="14">
        <v>0</v>
      </c>
      <c r="H59" s="47"/>
      <c r="I59" s="14">
        <v>0</v>
      </c>
      <c r="J59" s="47"/>
      <c r="K59" s="14">
        <v>1150000</v>
      </c>
      <c r="L59" s="47"/>
      <c r="M59" s="14">
        <v>23192307342</v>
      </c>
      <c r="N59" s="47"/>
      <c r="O59" s="14">
        <v>18772420152</v>
      </c>
      <c r="P59" s="47"/>
      <c r="Q59" s="14">
        <v>4419887190</v>
      </c>
    </row>
    <row r="60" spans="1:17" s="45" customFormat="1" ht="18.75" x14ac:dyDescent="0.25">
      <c r="A60" s="47" t="s">
        <v>90</v>
      </c>
      <c r="B60" s="47"/>
      <c r="C60" s="14">
        <v>0</v>
      </c>
      <c r="D60" s="47"/>
      <c r="E60" s="14">
        <v>0</v>
      </c>
      <c r="F60" s="47"/>
      <c r="G60" s="14">
        <v>0</v>
      </c>
      <c r="H60" s="47"/>
      <c r="I60" s="14">
        <v>0</v>
      </c>
      <c r="J60" s="47"/>
      <c r="K60" s="14">
        <v>3662032</v>
      </c>
      <c r="L60" s="47"/>
      <c r="M60" s="14">
        <v>60715912267</v>
      </c>
      <c r="N60" s="47"/>
      <c r="O60" s="14">
        <v>48051206504</v>
      </c>
      <c r="P60" s="47"/>
      <c r="Q60" s="14">
        <v>12664705763</v>
      </c>
    </row>
    <row r="61" spans="1:17" s="45" customFormat="1" ht="18.75" x14ac:dyDescent="0.25">
      <c r="A61" s="47" t="s">
        <v>137</v>
      </c>
      <c r="B61" s="47"/>
      <c r="C61" s="14">
        <v>0</v>
      </c>
      <c r="D61" s="47"/>
      <c r="E61" s="14">
        <v>0</v>
      </c>
      <c r="F61" s="47"/>
      <c r="G61" s="14">
        <v>0</v>
      </c>
      <c r="H61" s="47"/>
      <c r="I61" s="14">
        <v>0</v>
      </c>
      <c r="J61" s="47"/>
      <c r="K61" s="14">
        <v>3065690</v>
      </c>
      <c r="L61" s="47"/>
      <c r="M61" s="14">
        <v>20539807323</v>
      </c>
      <c r="N61" s="47"/>
      <c r="O61" s="14">
        <v>19012984388</v>
      </c>
      <c r="P61" s="47"/>
      <c r="Q61" s="14">
        <v>1526822935</v>
      </c>
    </row>
    <row r="62" spans="1:17" s="45" customFormat="1" ht="18.75" x14ac:dyDescent="0.25">
      <c r="A62" s="47" t="s">
        <v>130</v>
      </c>
      <c r="B62" s="47"/>
      <c r="C62" s="14">
        <v>0</v>
      </c>
      <c r="D62" s="47"/>
      <c r="E62" s="14">
        <v>0</v>
      </c>
      <c r="F62" s="47"/>
      <c r="G62" s="14">
        <v>0</v>
      </c>
      <c r="H62" s="47"/>
      <c r="I62" s="14">
        <v>0</v>
      </c>
      <c r="J62" s="47"/>
      <c r="K62" s="14">
        <v>440241</v>
      </c>
      <c r="L62" s="47"/>
      <c r="M62" s="14">
        <v>3088363468</v>
      </c>
      <c r="N62" s="47"/>
      <c r="O62" s="14">
        <v>2940816945</v>
      </c>
      <c r="P62" s="47"/>
      <c r="Q62" s="14">
        <v>147546523</v>
      </c>
    </row>
    <row r="63" spans="1:17" s="45" customFormat="1" ht="18.75" x14ac:dyDescent="0.25">
      <c r="A63" s="47" t="s">
        <v>153</v>
      </c>
      <c r="B63" s="47"/>
      <c r="C63" s="14">
        <v>0</v>
      </c>
      <c r="D63" s="47"/>
      <c r="E63" s="14">
        <v>0</v>
      </c>
      <c r="F63" s="47"/>
      <c r="G63" s="14">
        <v>0</v>
      </c>
      <c r="H63" s="47"/>
      <c r="I63" s="14">
        <v>0</v>
      </c>
      <c r="J63" s="47"/>
      <c r="K63" s="14">
        <v>5760000</v>
      </c>
      <c r="L63" s="47"/>
      <c r="M63" s="14">
        <v>11700763923</v>
      </c>
      <c r="N63" s="47"/>
      <c r="O63" s="14">
        <v>10835803232</v>
      </c>
      <c r="P63" s="47"/>
      <c r="Q63" s="14">
        <v>864960691</v>
      </c>
    </row>
    <row r="64" spans="1:17" s="45" customFormat="1" ht="18.75" x14ac:dyDescent="0.25">
      <c r="A64" s="47" t="s">
        <v>222</v>
      </c>
      <c r="B64" s="47"/>
      <c r="C64" s="14">
        <v>1800</v>
      </c>
      <c r="D64" s="47"/>
      <c r="E64" s="14">
        <v>1800000000</v>
      </c>
      <c r="F64" s="47"/>
      <c r="G64" s="14">
        <v>1771250977</v>
      </c>
      <c r="H64" s="47"/>
      <c r="I64" s="14">
        <v>28749023</v>
      </c>
      <c r="J64" s="47"/>
      <c r="K64" s="14">
        <v>1800</v>
      </c>
      <c r="L64" s="47"/>
      <c r="M64" s="14">
        <v>1800000000</v>
      </c>
      <c r="N64" s="47"/>
      <c r="O64" s="14">
        <v>1771250977</v>
      </c>
      <c r="P64" s="47"/>
      <c r="Q64" s="14">
        <v>28749023</v>
      </c>
    </row>
    <row r="65" spans="1:17" s="45" customFormat="1" ht="18.75" x14ac:dyDescent="0.25">
      <c r="A65" s="47" t="s">
        <v>216</v>
      </c>
      <c r="B65" s="47"/>
      <c r="C65" s="14">
        <v>2800</v>
      </c>
      <c r="D65" s="47"/>
      <c r="E65" s="14">
        <v>2582307887</v>
      </c>
      <c r="F65" s="47"/>
      <c r="G65" s="14">
        <v>2545661317</v>
      </c>
      <c r="H65" s="47"/>
      <c r="I65" s="14">
        <v>36646570</v>
      </c>
      <c r="J65" s="47"/>
      <c r="K65" s="14">
        <v>2800</v>
      </c>
      <c r="L65" s="47"/>
      <c r="M65" s="14">
        <v>2582307887</v>
      </c>
      <c r="N65" s="47"/>
      <c r="O65" s="14">
        <v>2545661317</v>
      </c>
      <c r="P65" s="47"/>
      <c r="Q65" s="14">
        <v>36646570</v>
      </c>
    </row>
    <row r="66" spans="1:17" s="45" customFormat="1" ht="18.75" x14ac:dyDescent="0.25">
      <c r="A66" s="47" t="s">
        <v>118</v>
      </c>
      <c r="B66" s="47"/>
      <c r="C66" s="14">
        <v>0</v>
      </c>
      <c r="D66" s="47"/>
      <c r="E66" s="14">
        <v>0</v>
      </c>
      <c r="F66" s="47"/>
      <c r="G66" s="14">
        <v>0</v>
      </c>
      <c r="H66" s="47"/>
      <c r="I66" s="14">
        <v>0</v>
      </c>
      <c r="J66" s="47"/>
      <c r="K66" s="14">
        <v>48700</v>
      </c>
      <c r="L66" s="47"/>
      <c r="M66" s="14">
        <v>48700000000</v>
      </c>
      <c r="N66" s="47"/>
      <c r="O66" s="14">
        <v>48657195514</v>
      </c>
      <c r="P66" s="47"/>
      <c r="Q66" s="14">
        <v>42804486</v>
      </c>
    </row>
    <row r="67" spans="1:17" s="29" customFormat="1" ht="19.5" thickBot="1" x14ac:dyDescent="0.5">
      <c r="A67" s="3" t="s">
        <v>13</v>
      </c>
      <c r="B67" s="46"/>
      <c r="C67" s="18">
        <f>SUM(C4:C66)</f>
        <v>47817209</v>
      </c>
      <c r="D67" s="46"/>
      <c r="E67" s="18">
        <f>SUM(E4:E66)</f>
        <v>333647880658</v>
      </c>
      <c r="F67" s="46"/>
      <c r="G67" s="18">
        <f>SUM(G4:G66)</f>
        <v>341475619375</v>
      </c>
      <c r="H67" s="46"/>
      <c r="I67" s="18">
        <f>SUM(I4:I66)</f>
        <v>-7827738717</v>
      </c>
      <c r="J67" s="46"/>
      <c r="K67" s="18">
        <f>SUM(K4:K66)</f>
        <v>266148668</v>
      </c>
      <c r="L67" s="46"/>
      <c r="M67" s="18">
        <f>SUM(M4:M66)</f>
        <v>2587653265474</v>
      </c>
      <c r="N67" s="46"/>
      <c r="O67" s="3">
        <f>SUM(O4:O66)</f>
        <v>2330904310821</v>
      </c>
      <c r="P67" s="46"/>
      <c r="Q67" s="18">
        <f>SUM(Q4:Q66)</f>
        <v>256748954653</v>
      </c>
    </row>
    <row r="68" spans="1:17" s="29" customFormat="1" ht="18.75" thickTop="1" x14ac:dyDescent="0.4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36"/>
      <c r="P68" s="46"/>
      <c r="Q68" s="46"/>
    </row>
    <row r="69" spans="1:17" s="29" customFormat="1" ht="18.75" x14ac:dyDescent="0.45">
      <c r="A69" s="68" t="s">
        <v>65</v>
      </c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69"/>
    </row>
    <row r="70" spans="1:17" s="29" customFormat="1" x14ac:dyDescent="0.45">
      <c r="A70" s="46"/>
      <c r="B70" s="46"/>
      <c r="C70" s="46"/>
      <c r="D70" s="46"/>
      <c r="E70" s="46"/>
      <c r="F70" s="46"/>
      <c r="G70" s="46"/>
      <c r="H70" s="46"/>
      <c r="I70" s="15"/>
      <c r="J70" s="46"/>
      <c r="K70" s="46"/>
      <c r="L70" s="46"/>
      <c r="M70" s="15"/>
      <c r="N70" s="46"/>
      <c r="O70" s="15"/>
      <c r="P70" s="46"/>
      <c r="Q70" s="15"/>
    </row>
  </sheetData>
  <mergeCells count="4">
    <mergeCell ref="A69:Q69"/>
    <mergeCell ref="A1:Q1"/>
    <mergeCell ref="C2:I2"/>
    <mergeCell ref="K2:Q2"/>
  </mergeCells>
  <pageMargins left="0.39370078740157483" right="0.39370078740157483" top="1.1417322834645669" bottom="0.39370078740157483" header="0.31496062992125984" footer="0"/>
  <pageSetup paperSize="9" scale="83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1401/05/31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04"/>
  <sheetViews>
    <sheetView rightToLeft="1" view="pageLayout" topLeftCell="A75" zoomScale="85" zoomScaleNormal="100" zoomScalePageLayoutView="85" workbookViewId="0">
      <selection activeCell="K4" sqref="K4:K86"/>
    </sheetView>
  </sheetViews>
  <sheetFormatPr defaultRowHeight="18" x14ac:dyDescent="0.25"/>
  <cols>
    <col min="1" max="1" width="27.5703125" style="16" customWidth="1"/>
    <col min="2" max="2" width="1.42578125" style="16" customWidth="1"/>
    <col min="3" max="3" width="15" style="16" customWidth="1"/>
    <col min="4" max="4" width="1.42578125" style="16" customWidth="1"/>
    <col min="5" max="5" width="17.7109375" style="16" bestFit="1" customWidth="1"/>
    <col min="6" max="6" width="1.42578125" style="16" customWidth="1"/>
    <col min="7" max="7" width="16.28515625" style="16" bestFit="1" customWidth="1"/>
    <col min="8" max="8" width="1.42578125" style="16" customWidth="1"/>
    <col min="9" max="9" width="17.7109375" style="16" bestFit="1" customWidth="1"/>
    <col min="10" max="10" width="1.42578125" style="16" customWidth="1"/>
    <col min="11" max="11" width="8.85546875" style="16" customWidth="1"/>
    <col min="12" max="12" width="1.42578125" style="16" customWidth="1"/>
    <col min="13" max="13" width="17.28515625" style="16" customWidth="1"/>
    <col min="14" max="14" width="1.42578125" style="16" customWidth="1"/>
    <col min="15" max="15" width="17.5703125" style="16" bestFit="1" customWidth="1"/>
    <col min="16" max="16" width="1.42578125" style="16" customWidth="1"/>
    <col min="17" max="17" width="16.28515625" style="16" bestFit="1" customWidth="1"/>
    <col min="18" max="18" width="1.42578125" style="16" customWidth="1"/>
    <col min="19" max="19" width="18" style="16" bestFit="1" customWidth="1"/>
    <col min="20" max="20" width="1.42578125" style="16" customWidth="1"/>
    <col min="21" max="21" width="8.5703125" style="16" customWidth="1"/>
    <col min="22" max="16384" width="9.140625" style="16"/>
  </cols>
  <sheetData>
    <row r="1" spans="1:21" ht="21" x14ac:dyDescent="0.25">
      <c r="A1" s="53" t="s">
        <v>67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1" ht="21" x14ac:dyDescent="0.25">
      <c r="C2" s="54" t="s">
        <v>53</v>
      </c>
      <c r="D2" s="71"/>
      <c r="E2" s="71"/>
      <c r="F2" s="71"/>
      <c r="G2" s="71"/>
      <c r="H2" s="71"/>
      <c r="I2" s="71"/>
      <c r="J2" s="71"/>
      <c r="K2" s="71"/>
      <c r="M2" s="54" t="s">
        <v>236</v>
      </c>
      <c r="N2" s="71"/>
      <c r="O2" s="71"/>
      <c r="P2" s="71"/>
      <c r="Q2" s="71"/>
      <c r="R2" s="71"/>
      <c r="S2" s="71"/>
      <c r="T2" s="71"/>
      <c r="U2" s="71"/>
    </row>
    <row r="3" spans="1:21" ht="39" customHeight="1" x14ac:dyDescent="0.25">
      <c r="A3" s="12" t="s">
        <v>68</v>
      </c>
      <c r="C3" s="8" t="s">
        <v>51</v>
      </c>
      <c r="E3" s="8" t="s">
        <v>69</v>
      </c>
      <c r="G3" s="8" t="s">
        <v>70</v>
      </c>
      <c r="I3" s="8" t="s">
        <v>71</v>
      </c>
      <c r="K3" s="23" t="s">
        <v>72</v>
      </c>
      <c r="M3" s="8" t="s">
        <v>51</v>
      </c>
      <c r="O3" s="8" t="s">
        <v>69</v>
      </c>
      <c r="Q3" s="8" t="s">
        <v>70</v>
      </c>
      <c r="S3" s="8" t="s">
        <v>71</v>
      </c>
      <c r="U3" s="23" t="s">
        <v>72</v>
      </c>
    </row>
    <row r="4" spans="1:21" s="30" customFormat="1" ht="18.75" x14ac:dyDescent="0.25">
      <c r="A4" s="39" t="s">
        <v>132</v>
      </c>
      <c r="B4" s="39"/>
      <c r="C4" s="14">
        <v>0</v>
      </c>
      <c r="D4" s="39"/>
      <c r="E4" s="14">
        <v>-11372995939</v>
      </c>
      <c r="F4" s="39"/>
      <c r="G4" s="14">
        <v>-3876960361</v>
      </c>
      <c r="H4" s="39"/>
      <c r="I4" s="14">
        <v>-15249956300</v>
      </c>
      <c r="J4" s="39"/>
      <c r="K4" s="6">
        <v>0.1079</v>
      </c>
      <c r="L4" s="39"/>
      <c r="M4" s="14">
        <v>22861412000</v>
      </c>
      <c r="N4" s="39"/>
      <c r="O4" s="14">
        <v>-12395638326</v>
      </c>
      <c r="P4" s="39"/>
      <c r="Q4" s="14">
        <v>1981002335</v>
      </c>
      <c r="R4" s="39"/>
      <c r="S4" s="14">
        <v>12446776009</v>
      </c>
      <c r="T4" s="39"/>
      <c r="U4" s="6">
        <v>2.5100000000000001E-2</v>
      </c>
    </row>
    <row r="5" spans="1:21" s="30" customFormat="1" ht="18.75" x14ac:dyDescent="0.25">
      <c r="A5" s="39" t="s">
        <v>177</v>
      </c>
      <c r="B5" s="39"/>
      <c r="C5" s="14">
        <v>0</v>
      </c>
      <c r="D5" s="39"/>
      <c r="E5" s="14">
        <v>0</v>
      </c>
      <c r="F5" s="39"/>
      <c r="G5" s="14">
        <v>-885378120</v>
      </c>
      <c r="H5" s="39"/>
      <c r="I5" s="14">
        <v>-885378120</v>
      </c>
      <c r="J5" s="39"/>
      <c r="K5" s="6">
        <v>6.3E-3</v>
      </c>
      <c r="L5" s="39"/>
      <c r="M5" s="14">
        <v>685393003</v>
      </c>
      <c r="N5" s="39"/>
      <c r="O5" s="14">
        <v>0</v>
      </c>
      <c r="P5" s="39"/>
      <c r="Q5" s="14">
        <v>-885378120</v>
      </c>
      <c r="R5" s="39"/>
      <c r="S5" s="14">
        <v>-199985117</v>
      </c>
      <c r="T5" s="39"/>
      <c r="U5" s="6">
        <v>-4.0000000000000002E-4</v>
      </c>
    </row>
    <row r="6" spans="1:21" s="42" customFormat="1" ht="18.75" x14ac:dyDescent="0.25">
      <c r="A6" s="42" t="s">
        <v>99</v>
      </c>
      <c r="C6" s="14">
        <v>15789928151</v>
      </c>
      <c r="E6" s="14">
        <v>-17961014081</v>
      </c>
      <c r="G6" s="14">
        <v>-5299</v>
      </c>
      <c r="I6" s="14">
        <v>-2171091229</v>
      </c>
      <c r="K6" s="6">
        <v>1.54E-2</v>
      </c>
      <c r="M6" s="14">
        <v>15789928151</v>
      </c>
      <c r="O6" s="14">
        <v>-3725207774</v>
      </c>
      <c r="Q6" s="14">
        <v>17001625949</v>
      </c>
      <c r="S6" s="14">
        <v>29066346326</v>
      </c>
      <c r="U6" s="6">
        <v>5.8700000000000002E-2</v>
      </c>
    </row>
    <row r="7" spans="1:21" s="42" customFormat="1" ht="18.75" x14ac:dyDescent="0.25">
      <c r="A7" s="42" t="s">
        <v>182</v>
      </c>
      <c r="C7" s="14">
        <v>0</v>
      </c>
      <c r="E7" s="14">
        <v>0</v>
      </c>
      <c r="G7" s="14">
        <v>-1135438427</v>
      </c>
      <c r="I7" s="14">
        <v>-1135438427</v>
      </c>
      <c r="K7" s="6">
        <v>8.0000000000000002E-3</v>
      </c>
      <c r="M7" s="14">
        <v>181141439</v>
      </c>
      <c r="O7" s="14">
        <v>0</v>
      </c>
      <c r="Q7" s="14">
        <v>-1135438427</v>
      </c>
      <c r="S7" s="14">
        <v>-954296988</v>
      </c>
      <c r="U7" s="6">
        <v>-1.9E-3</v>
      </c>
    </row>
    <row r="8" spans="1:21" s="45" customFormat="1" ht="18.75" x14ac:dyDescent="0.25">
      <c r="A8" s="45" t="s">
        <v>195</v>
      </c>
      <c r="C8" s="14">
        <v>0</v>
      </c>
      <c r="E8" s="14">
        <v>0</v>
      </c>
      <c r="G8" s="14">
        <v>0</v>
      </c>
      <c r="I8" s="14">
        <v>0</v>
      </c>
      <c r="K8" s="6">
        <v>0</v>
      </c>
      <c r="M8" s="14">
        <v>0</v>
      </c>
      <c r="O8" s="14">
        <v>0</v>
      </c>
      <c r="Q8" s="14">
        <v>-15655580</v>
      </c>
      <c r="S8" s="14">
        <v>-15655580</v>
      </c>
      <c r="U8" s="6">
        <v>0</v>
      </c>
    </row>
    <row r="9" spans="1:21" s="47" customFormat="1" ht="18.75" x14ac:dyDescent="0.25">
      <c r="A9" s="47" t="s">
        <v>143</v>
      </c>
      <c r="C9" s="14">
        <v>0</v>
      </c>
      <c r="E9" s="14">
        <v>0</v>
      </c>
      <c r="G9" s="14">
        <v>-708598813</v>
      </c>
      <c r="I9" s="14">
        <v>-708598813</v>
      </c>
      <c r="K9" s="6">
        <v>5.0000000000000001E-3</v>
      </c>
      <c r="M9" s="14">
        <v>0</v>
      </c>
      <c r="O9" s="14">
        <v>0</v>
      </c>
      <c r="Q9" s="14">
        <v>-166167269</v>
      </c>
      <c r="S9" s="14">
        <v>-166167269</v>
      </c>
      <c r="U9" s="6">
        <v>-2.9999999999999997E-4</v>
      </c>
    </row>
    <row r="10" spans="1:21" s="47" customFormat="1" ht="18.75" x14ac:dyDescent="0.25">
      <c r="A10" s="47" t="s">
        <v>186</v>
      </c>
      <c r="C10" s="14">
        <v>0</v>
      </c>
      <c r="E10" s="14">
        <v>0</v>
      </c>
      <c r="G10" s="14">
        <v>-2720703495</v>
      </c>
      <c r="I10" s="14">
        <v>-2720703495</v>
      </c>
      <c r="K10" s="6">
        <v>1.9300000000000001E-2</v>
      </c>
      <c r="M10" s="14">
        <v>1226361222</v>
      </c>
      <c r="O10" s="14">
        <v>0</v>
      </c>
      <c r="Q10" s="14">
        <v>-2720703495</v>
      </c>
      <c r="S10" s="14">
        <v>-1494342273</v>
      </c>
      <c r="U10" s="6">
        <v>-3.0000000000000001E-3</v>
      </c>
    </row>
    <row r="11" spans="1:21" s="47" customFormat="1" ht="18.75" x14ac:dyDescent="0.25">
      <c r="A11" s="47" t="s">
        <v>102</v>
      </c>
      <c r="C11" s="14">
        <v>0</v>
      </c>
      <c r="E11" s="14">
        <v>-32823101628</v>
      </c>
      <c r="G11" s="14">
        <v>797550274</v>
      </c>
      <c r="I11" s="14">
        <v>-32025551354</v>
      </c>
      <c r="K11" s="6">
        <v>0.22670000000000001</v>
      </c>
      <c r="M11" s="14">
        <v>4494287198</v>
      </c>
      <c r="O11" s="14">
        <v>-9013782607</v>
      </c>
      <c r="Q11" s="14">
        <v>9882454175</v>
      </c>
      <c r="S11" s="14">
        <v>5362958766</v>
      </c>
      <c r="U11" s="6">
        <v>1.0800000000000001E-2</v>
      </c>
    </row>
    <row r="12" spans="1:21" s="47" customFormat="1" ht="18.75" x14ac:dyDescent="0.25">
      <c r="A12" s="47" t="s">
        <v>88</v>
      </c>
      <c r="C12" s="14">
        <v>0</v>
      </c>
      <c r="E12" s="14">
        <v>-20636721415</v>
      </c>
      <c r="G12" s="14">
        <v>10480032107</v>
      </c>
      <c r="I12" s="14">
        <v>-10156689308</v>
      </c>
      <c r="K12" s="6">
        <v>7.1900000000000006E-2</v>
      </c>
      <c r="M12" s="14">
        <v>4750379666</v>
      </c>
      <c r="O12" s="14">
        <v>13492930413</v>
      </c>
      <c r="Q12" s="14">
        <v>54791775305</v>
      </c>
      <c r="S12" s="14">
        <v>73035085384</v>
      </c>
      <c r="U12" s="6">
        <v>0.1474</v>
      </c>
    </row>
    <row r="13" spans="1:21" s="47" customFormat="1" ht="18.75" x14ac:dyDescent="0.25">
      <c r="A13" s="47" t="s">
        <v>171</v>
      </c>
      <c r="C13" s="14">
        <v>0</v>
      </c>
      <c r="E13" s="14">
        <v>0</v>
      </c>
      <c r="G13" s="14">
        <v>-1801642627</v>
      </c>
      <c r="I13" s="14">
        <v>-1801642627</v>
      </c>
      <c r="K13" s="6">
        <v>1.2800000000000001E-2</v>
      </c>
      <c r="M13" s="14">
        <v>322651934</v>
      </c>
      <c r="O13" s="14">
        <v>0</v>
      </c>
      <c r="Q13" s="14">
        <v>-1801642627</v>
      </c>
      <c r="S13" s="14">
        <v>-1478990693</v>
      </c>
      <c r="U13" s="6">
        <v>-3.0000000000000001E-3</v>
      </c>
    </row>
    <row r="14" spans="1:21" s="47" customFormat="1" ht="18.75" x14ac:dyDescent="0.25">
      <c r="A14" s="47" t="s">
        <v>86</v>
      </c>
      <c r="C14" s="14">
        <v>0</v>
      </c>
      <c r="E14" s="14">
        <v>591295706</v>
      </c>
      <c r="G14" s="14">
        <v>-5131271098</v>
      </c>
      <c r="I14" s="14">
        <v>-4539975392</v>
      </c>
      <c r="K14" s="6">
        <v>3.2099999999999997E-2</v>
      </c>
      <c r="M14" s="14">
        <v>0</v>
      </c>
      <c r="O14" s="14">
        <v>-12683855795</v>
      </c>
      <c r="Q14" s="14">
        <v>-12549927476</v>
      </c>
      <c r="S14" s="14">
        <v>-25233783271</v>
      </c>
      <c r="U14" s="6">
        <v>-5.0900000000000001E-2</v>
      </c>
    </row>
    <row r="15" spans="1:21" s="47" customFormat="1" ht="18.75" x14ac:dyDescent="0.25">
      <c r="A15" s="47" t="s">
        <v>82</v>
      </c>
      <c r="C15" s="14">
        <v>0</v>
      </c>
      <c r="E15" s="14">
        <v>0</v>
      </c>
      <c r="G15" s="14">
        <v>1004097015</v>
      </c>
      <c r="I15" s="14">
        <v>1004097015</v>
      </c>
      <c r="K15" s="6">
        <v>-7.1000000000000004E-3</v>
      </c>
      <c r="M15" s="14">
        <v>477003710</v>
      </c>
      <c r="O15" s="14">
        <v>0</v>
      </c>
      <c r="Q15" s="14">
        <v>2624870265</v>
      </c>
      <c r="S15" s="14">
        <v>3101873975</v>
      </c>
      <c r="U15" s="6">
        <v>6.3E-3</v>
      </c>
    </row>
    <row r="16" spans="1:21" s="47" customFormat="1" ht="18.75" x14ac:dyDescent="0.25">
      <c r="A16" s="47" t="s">
        <v>95</v>
      </c>
      <c r="C16" s="14">
        <v>0</v>
      </c>
      <c r="E16" s="14">
        <v>0</v>
      </c>
      <c r="G16" s="14">
        <v>1805891821</v>
      </c>
      <c r="I16" s="14">
        <v>1805891821</v>
      </c>
      <c r="K16" s="6">
        <v>-1.2800000000000001E-2</v>
      </c>
      <c r="M16" s="14">
        <v>811216193</v>
      </c>
      <c r="O16" s="14">
        <v>0</v>
      </c>
      <c r="Q16" s="14">
        <v>3668278743</v>
      </c>
      <c r="S16" s="14">
        <v>4479494936</v>
      </c>
      <c r="U16" s="6">
        <v>8.9999999999999993E-3</v>
      </c>
    </row>
    <row r="17" spans="1:21" s="47" customFormat="1" ht="18.75" x14ac:dyDescent="0.25">
      <c r="A17" s="47" t="s">
        <v>85</v>
      </c>
      <c r="C17" s="14">
        <v>0</v>
      </c>
      <c r="E17" s="14">
        <v>3292063580</v>
      </c>
      <c r="G17" s="14">
        <v>2678365880</v>
      </c>
      <c r="I17" s="14">
        <v>5970429460</v>
      </c>
      <c r="K17" s="6">
        <v>-4.2299999999999997E-2</v>
      </c>
      <c r="M17" s="14">
        <v>0</v>
      </c>
      <c r="O17" s="14">
        <v>25806191886</v>
      </c>
      <c r="Q17" s="14">
        <v>4746280118</v>
      </c>
      <c r="S17" s="14">
        <v>30552472004</v>
      </c>
      <c r="U17" s="6">
        <v>6.1699999999999998E-2</v>
      </c>
    </row>
    <row r="18" spans="1:21" s="47" customFormat="1" ht="18.75" x14ac:dyDescent="0.25">
      <c r="A18" s="47" t="s">
        <v>87</v>
      </c>
      <c r="C18" s="14">
        <v>0</v>
      </c>
      <c r="E18" s="14">
        <v>0</v>
      </c>
      <c r="G18" s="14">
        <v>-6973462735</v>
      </c>
      <c r="I18" s="14">
        <v>-6973462735</v>
      </c>
      <c r="K18" s="6">
        <v>4.9399999999999999E-2</v>
      </c>
      <c r="M18" s="14">
        <v>8161596000</v>
      </c>
      <c r="O18" s="14">
        <v>0</v>
      </c>
      <c r="Q18" s="14">
        <v>-8699026016</v>
      </c>
      <c r="S18" s="14">
        <v>-537430016</v>
      </c>
      <c r="U18" s="6">
        <v>-1.1000000000000001E-3</v>
      </c>
    </row>
    <row r="19" spans="1:21" s="47" customFormat="1" ht="18.75" x14ac:dyDescent="0.25">
      <c r="A19" s="47" t="s">
        <v>175</v>
      </c>
      <c r="C19" s="14">
        <v>0</v>
      </c>
      <c r="E19" s="14">
        <v>-99143095</v>
      </c>
      <c r="G19" s="14">
        <v>-513506367</v>
      </c>
      <c r="I19" s="14">
        <v>-612649462</v>
      </c>
      <c r="K19" s="6">
        <v>4.3E-3</v>
      </c>
      <c r="M19" s="14">
        <v>0</v>
      </c>
      <c r="O19" s="14">
        <v>-343533516</v>
      </c>
      <c r="Q19" s="14">
        <v>-531104368</v>
      </c>
      <c r="S19" s="14">
        <v>-874637884</v>
      </c>
      <c r="U19" s="6">
        <v>-1.8E-3</v>
      </c>
    </row>
    <row r="20" spans="1:21" s="47" customFormat="1" ht="18.75" x14ac:dyDescent="0.25">
      <c r="A20" s="47" t="s">
        <v>104</v>
      </c>
      <c r="C20" s="14">
        <v>0</v>
      </c>
      <c r="E20" s="14">
        <v>0</v>
      </c>
      <c r="G20" s="14">
        <v>-912104065</v>
      </c>
      <c r="I20" s="14">
        <v>-912104065</v>
      </c>
      <c r="K20" s="6">
        <v>6.4999999999999997E-3</v>
      </c>
      <c r="M20" s="14">
        <v>0</v>
      </c>
      <c r="O20" s="14">
        <v>0</v>
      </c>
      <c r="Q20" s="14">
        <v>35472547515</v>
      </c>
      <c r="S20" s="14">
        <v>35472547515</v>
      </c>
      <c r="U20" s="6">
        <v>7.1599999999999997E-2</v>
      </c>
    </row>
    <row r="21" spans="1:21" s="47" customFormat="1" ht="18.75" x14ac:dyDescent="0.25">
      <c r="A21" s="47" t="s">
        <v>144</v>
      </c>
      <c r="C21" s="14">
        <v>0</v>
      </c>
      <c r="E21" s="14">
        <v>0</v>
      </c>
      <c r="G21" s="14">
        <v>0</v>
      </c>
      <c r="I21" s="14">
        <v>0</v>
      </c>
      <c r="K21" s="6">
        <v>0</v>
      </c>
      <c r="M21" s="14">
        <v>0</v>
      </c>
      <c r="O21" s="14">
        <v>0</v>
      </c>
      <c r="Q21" s="14">
        <v>6361259644</v>
      </c>
      <c r="S21" s="14">
        <v>6361259644</v>
      </c>
      <c r="U21" s="6">
        <v>1.2800000000000001E-2</v>
      </c>
    </row>
    <row r="22" spans="1:21" s="47" customFormat="1" ht="18.75" x14ac:dyDescent="0.25">
      <c r="A22" s="47" t="s">
        <v>178</v>
      </c>
      <c r="C22" s="14">
        <v>0</v>
      </c>
      <c r="E22" s="14">
        <v>-18351651867</v>
      </c>
      <c r="G22" s="14">
        <v>0</v>
      </c>
      <c r="I22" s="14">
        <v>-18351651867</v>
      </c>
      <c r="K22" s="6">
        <v>0.12989999999999999</v>
      </c>
      <c r="M22" s="14">
        <v>0</v>
      </c>
      <c r="O22" s="14">
        <v>-9304486497</v>
      </c>
      <c r="Q22" s="14">
        <v>1041448107</v>
      </c>
      <c r="S22" s="14">
        <v>-8263038390</v>
      </c>
      <c r="U22" s="6">
        <v>-1.67E-2</v>
      </c>
    </row>
    <row r="23" spans="1:21" s="45" customFormat="1" ht="18.75" x14ac:dyDescent="0.25">
      <c r="A23" s="45" t="s">
        <v>156</v>
      </c>
      <c r="C23" s="14">
        <v>0</v>
      </c>
      <c r="E23" s="14">
        <v>0</v>
      </c>
      <c r="G23" s="14">
        <v>0</v>
      </c>
      <c r="I23" s="14">
        <v>0</v>
      </c>
      <c r="K23" s="6">
        <v>0</v>
      </c>
      <c r="M23" s="14">
        <v>0</v>
      </c>
      <c r="O23" s="14">
        <v>0</v>
      </c>
      <c r="Q23" s="14">
        <v>25584033</v>
      </c>
      <c r="S23" s="14">
        <v>25584033</v>
      </c>
      <c r="U23" s="6">
        <v>1E-4</v>
      </c>
    </row>
    <row r="24" spans="1:21" s="45" customFormat="1" ht="18.75" x14ac:dyDescent="0.25">
      <c r="A24" s="45" t="s">
        <v>146</v>
      </c>
      <c r="C24" s="14">
        <v>0</v>
      </c>
      <c r="E24" s="14">
        <v>-1595122206</v>
      </c>
      <c r="G24" s="14">
        <v>0</v>
      </c>
      <c r="I24" s="14">
        <v>-1595122206</v>
      </c>
      <c r="K24" s="6">
        <v>1.1299999999999999E-2</v>
      </c>
      <c r="M24" s="14">
        <v>36824400000</v>
      </c>
      <c r="O24" s="14">
        <v>12595690349</v>
      </c>
      <c r="Q24" s="14">
        <v>574030546</v>
      </c>
      <c r="S24" s="14">
        <v>49994120895</v>
      </c>
      <c r="U24" s="6">
        <v>0.1009</v>
      </c>
    </row>
    <row r="25" spans="1:21" s="45" customFormat="1" ht="18.75" x14ac:dyDescent="0.25">
      <c r="A25" s="45" t="s">
        <v>129</v>
      </c>
      <c r="C25" s="14">
        <v>0</v>
      </c>
      <c r="E25" s="14">
        <v>-4632142461</v>
      </c>
      <c r="G25" s="14">
        <v>0</v>
      </c>
      <c r="I25" s="14">
        <v>-4632142461</v>
      </c>
      <c r="K25" s="6">
        <v>3.2800000000000003E-2</v>
      </c>
      <c r="M25" s="14">
        <v>453515200</v>
      </c>
      <c r="O25" s="14">
        <v>-7325772787</v>
      </c>
      <c r="Q25" s="14">
        <v>-247756869</v>
      </c>
      <c r="S25" s="14">
        <v>-7120014456</v>
      </c>
      <c r="U25" s="6">
        <v>-1.44E-2</v>
      </c>
    </row>
    <row r="26" spans="1:21" s="45" customFormat="1" ht="18.75" x14ac:dyDescent="0.25">
      <c r="A26" s="45" t="s">
        <v>145</v>
      </c>
      <c r="C26" s="14">
        <v>0</v>
      </c>
      <c r="E26" s="14">
        <v>-1476651523</v>
      </c>
      <c r="G26" s="14">
        <v>0</v>
      </c>
      <c r="I26" s="14">
        <v>-1476651523</v>
      </c>
      <c r="K26" s="6">
        <v>1.0500000000000001E-2</v>
      </c>
      <c r="M26" s="14">
        <v>1580725131</v>
      </c>
      <c r="O26" s="14">
        <v>421049691</v>
      </c>
      <c r="Q26" s="14">
        <v>5597717148</v>
      </c>
      <c r="S26" s="14">
        <v>7599491970</v>
      </c>
      <c r="U26" s="6">
        <v>1.5299999999999999E-2</v>
      </c>
    </row>
    <row r="27" spans="1:21" s="45" customFormat="1" ht="18.75" x14ac:dyDescent="0.25">
      <c r="A27" s="45" t="s">
        <v>179</v>
      </c>
      <c r="C27" s="14">
        <v>0</v>
      </c>
      <c r="E27" s="14">
        <v>0</v>
      </c>
      <c r="G27" s="14">
        <v>0</v>
      </c>
      <c r="I27" s="14">
        <v>0</v>
      </c>
      <c r="K27" s="6">
        <v>0</v>
      </c>
      <c r="M27" s="14">
        <v>283554</v>
      </c>
      <c r="O27" s="14">
        <v>0</v>
      </c>
      <c r="Q27" s="14">
        <v>485620</v>
      </c>
      <c r="S27" s="14">
        <v>769174</v>
      </c>
      <c r="U27" s="6">
        <v>0</v>
      </c>
    </row>
    <row r="28" spans="1:21" s="42" customFormat="1" ht="18.75" x14ac:dyDescent="0.25">
      <c r="A28" s="42" t="s">
        <v>154</v>
      </c>
      <c r="C28" s="14">
        <v>0</v>
      </c>
      <c r="E28" s="14">
        <v>0</v>
      </c>
      <c r="G28" s="14">
        <v>0</v>
      </c>
      <c r="I28" s="14">
        <v>0</v>
      </c>
      <c r="K28" s="6">
        <v>0</v>
      </c>
      <c r="M28" s="14">
        <v>0</v>
      </c>
      <c r="O28" s="14">
        <v>0</v>
      </c>
      <c r="Q28" s="14">
        <v>192481401</v>
      </c>
      <c r="S28" s="14">
        <v>192481401</v>
      </c>
      <c r="U28" s="6">
        <v>4.0000000000000002E-4</v>
      </c>
    </row>
    <row r="29" spans="1:21" s="42" customFormat="1" ht="18.75" x14ac:dyDescent="0.25">
      <c r="A29" s="42" t="s">
        <v>148</v>
      </c>
      <c r="C29" s="14">
        <v>0</v>
      </c>
      <c r="E29" s="14">
        <v>-8744760932</v>
      </c>
      <c r="G29" s="14">
        <v>0</v>
      </c>
      <c r="I29" s="14">
        <v>-8744760932</v>
      </c>
      <c r="K29" s="6">
        <v>6.1899999999999997E-2</v>
      </c>
      <c r="M29" s="14">
        <v>5425293197</v>
      </c>
      <c r="O29" s="14">
        <v>-5031520301</v>
      </c>
      <c r="Q29" s="14">
        <v>1528281767</v>
      </c>
      <c r="S29" s="14">
        <v>1922054663</v>
      </c>
      <c r="U29" s="6">
        <v>3.8999999999999998E-3</v>
      </c>
    </row>
    <row r="30" spans="1:21" s="42" customFormat="1" ht="18.75" x14ac:dyDescent="0.25">
      <c r="A30" s="42" t="s">
        <v>152</v>
      </c>
      <c r="C30" s="14">
        <v>0</v>
      </c>
      <c r="E30" s="14">
        <v>463006124</v>
      </c>
      <c r="G30" s="14">
        <v>0</v>
      </c>
      <c r="I30" s="14">
        <v>463006124</v>
      </c>
      <c r="K30" s="6">
        <v>-3.3E-3</v>
      </c>
      <c r="M30" s="14">
        <v>0</v>
      </c>
      <c r="O30" s="14">
        <v>-1642162538</v>
      </c>
      <c r="Q30" s="14">
        <v>2469552867</v>
      </c>
      <c r="S30" s="14">
        <v>827390329</v>
      </c>
      <c r="U30" s="6">
        <v>1.6999999999999999E-3</v>
      </c>
    </row>
    <row r="31" spans="1:21" s="42" customFormat="1" ht="18.75" x14ac:dyDescent="0.25">
      <c r="A31" s="42" t="s">
        <v>79</v>
      </c>
      <c r="C31" s="14">
        <v>0</v>
      </c>
      <c r="E31" s="14">
        <v>0</v>
      </c>
      <c r="G31" s="14">
        <v>0</v>
      </c>
      <c r="I31" s="14">
        <v>0</v>
      </c>
      <c r="K31" s="6">
        <v>0</v>
      </c>
      <c r="M31" s="14">
        <v>0</v>
      </c>
      <c r="O31" s="14">
        <v>0</v>
      </c>
      <c r="Q31" s="14">
        <v>597414162</v>
      </c>
      <c r="S31" s="14">
        <v>597414162</v>
      </c>
      <c r="U31" s="6">
        <v>1.1999999999999999E-3</v>
      </c>
    </row>
    <row r="32" spans="1:21" s="42" customFormat="1" ht="18.75" x14ac:dyDescent="0.25">
      <c r="A32" s="42" t="s">
        <v>149</v>
      </c>
      <c r="C32" s="14">
        <v>0</v>
      </c>
      <c r="E32" s="14">
        <v>0</v>
      </c>
      <c r="G32" s="14">
        <v>0</v>
      </c>
      <c r="I32" s="14">
        <v>0</v>
      </c>
      <c r="K32" s="6">
        <v>0</v>
      </c>
      <c r="M32" s="14">
        <v>0</v>
      </c>
      <c r="O32" s="14">
        <v>0</v>
      </c>
      <c r="Q32" s="14">
        <v>306465864</v>
      </c>
      <c r="S32" s="14">
        <v>306465864</v>
      </c>
      <c r="U32" s="6">
        <v>5.9999999999999995E-4</v>
      </c>
    </row>
    <row r="33" spans="1:21" s="42" customFormat="1" ht="18.75" x14ac:dyDescent="0.25">
      <c r="A33" s="42" t="s">
        <v>191</v>
      </c>
      <c r="C33" s="14">
        <v>0</v>
      </c>
      <c r="E33" s="14">
        <v>0</v>
      </c>
      <c r="G33" s="14">
        <v>0</v>
      </c>
      <c r="I33" s="14">
        <v>0</v>
      </c>
      <c r="K33" s="6">
        <v>0</v>
      </c>
      <c r="M33" s="14">
        <v>0</v>
      </c>
      <c r="O33" s="14">
        <v>0</v>
      </c>
      <c r="Q33" s="14">
        <v>321108185</v>
      </c>
      <c r="S33" s="14">
        <v>321108185</v>
      </c>
      <c r="U33" s="6">
        <v>5.9999999999999995E-4</v>
      </c>
    </row>
    <row r="34" spans="1:21" s="42" customFormat="1" ht="18.75" x14ac:dyDescent="0.25">
      <c r="A34" s="42" t="s">
        <v>151</v>
      </c>
      <c r="C34" s="14">
        <v>0</v>
      </c>
      <c r="E34" s="14">
        <v>0</v>
      </c>
      <c r="G34" s="14">
        <v>0</v>
      </c>
      <c r="I34" s="14">
        <v>0</v>
      </c>
      <c r="K34" s="6">
        <v>0</v>
      </c>
      <c r="M34" s="14">
        <v>603550369</v>
      </c>
      <c r="O34" s="14">
        <v>0</v>
      </c>
      <c r="Q34" s="14">
        <v>3752517365</v>
      </c>
      <c r="S34" s="14">
        <v>4356067734</v>
      </c>
      <c r="U34" s="6">
        <v>8.8000000000000005E-3</v>
      </c>
    </row>
    <row r="35" spans="1:21" s="42" customFormat="1" ht="18.75" x14ac:dyDescent="0.25">
      <c r="A35" s="42" t="s">
        <v>170</v>
      </c>
      <c r="C35" s="14">
        <v>0</v>
      </c>
      <c r="E35" s="14">
        <v>3695113006</v>
      </c>
      <c r="G35" s="14">
        <v>0</v>
      </c>
      <c r="I35" s="14">
        <v>3695113006</v>
      </c>
      <c r="K35" s="6">
        <v>-2.6200000000000001E-2</v>
      </c>
      <c r="M35" s="14">
        <v>3626711777</v>
      </c>
      <c r="O35" s="14">
        <v>-8066293731</v>
      </c>
      <c r="Q35" s="14">
        <v>1798717871</v>
      </c>
      <c r="S35" s="14">
        <v>-2640864083</v>
      </c>
      <c r="U35" s="6">
        <v>-5.3E-3</v>
      </c>
    </row>
    <row r="36" spans="1:21" s="42" customFormat="1" ht="18.75" x14ac:dyDescent="0.25">
      <c r="A36" s="42" t="s">
        <v>100</v>
      </c>
      <c r="C36" s="14">
        <v>0</v>
      </c>
      <c r="E36" s="14">
        <v>377435099</v>
      </c>
      <c r="G36" s="14">
        <v>0</v>
      </c>
      <c r="I36" s="14">
        <v>377435099</v>
      </c>
      <c r="K36" s="6">
        <v>-2.7000000000000001E-3</v>
      </c>
      <c r="M36" s="14">
        <v>23955863284</v>
      </c>
      <c r="O36" s="14">
        <v>-17903954464</v>
      </c>
      <c r="Q36" s="14">
        <v>-863489272</v>
      </c>
      <c r="S36" s="14">
        <v>5188419548</v>
      </c>
      <c r="U36" s="6">
        <v>1.0500000000000001E-2</v>
      </c>
    </row>
    <row r="37" spans="1:21" s="42" customFormat="1" ht="18.75" x14ac:dyDescent="0.25">
      <c r="A37" s="42" t="s">
        <v>210</v>
      </c>
      <c r="C37" s="14">
        <v>0</v>
      </c>
      <c r="E37" s="14">
        <v>0</v>
      </c>
      <c r="G37" s="14">
        <v>0</v>
      </c>
      <c r="I37" s="14">
        <v>0</v>
      </c>
      <c r="K37" s="6">
        <v>0</v>
      </c>
      <c r="M37" s="14">
        <v>0</v>
      </c>
      <c r="O37" s="14">
        <v>0</v>
      </c>
      <c r="Q37" s="14">
        <v>-381735992</v>
      </c>
      <c r="S37" s="14">
        <v>-381735992</v>
      </c>
      <c r="U37" s="6">
        <v>-8.0000000000000004E-4</v>
      </c>
    </row>
    <row r="38" spans="1:21" s="42" customFormat="1" ht="18.75" x14ac:dyDescent="0.25">
      <c r="A38" s="42" t="s">
        <v>101</v>
      </c>
      <c r="C38" s="14">
        <v>0</v>
      </c>
      <c r="E38" s="14">
        <v>10482169426</v>
      </c>
      <c r="G38" s="14">
        <v>0</v>
      </c>
      <c r="I38" s="14">
        <v>10482169426</v>
      </c>
      <c r="K38" s="6">
        <v>-7.4200000000000002E-2</v>
      </c>
      <c r="M38" s="14">
        <v>10633065026</v>
      </c>
      <c r="O38" s="14">
        <v>43156589026</v>
      </c>
      <c r="Q38" s="14">
        <v>2256861869</v>
      </c>
      <c r="S38" s="14">
        <v>56046515921</v>
      </c>
      <c r="U38" s="6">
        <v>0.11310000000000001</v>
      </c>
    </row>
    <row r="39" spans="1:21" s="42" customFormat="1" ht="18.75" x14ac:dyDescent="0.25">
      <c r="A39" s="42" t="s">
        <v>96</v>
      </c>
      <c r="C39" s="14">
        <v>0</v>
      </c>
      <c r="E39" s="14">
        <v>-838691912</v>
      </c>
      <c r="G39" s="14">
        <v>0</v>
      </c>
      <c r="I39" s="14">
        <v>-838691912</v>
      </c>
      <c r="K39" s="6">
        <v>5.8999999999999999E-3</v>
      </c>
      <c r="M39" s="14">
        <v>0</v>
      </c>
      <c r="O39" s="14">
        <v>-3021388625</v>
      </c>
      <c r="Q39" s="14">
        <v>1764539497</v>
      </c>
      <c r="S39" s="14">
        <v>-1256849128</v>
      </c>
      <c r="U39" s="6">
        <v>-2.5000000000000001E-3</v>
      </c>
    </row>
    <row r="40" spans="1:21" s="42" customFormat="1" ht="18.75" x14ac:dyDescent="0.25">
      <c r="A40" s="42" t="s">
        <v>81</v>
      </c>
      <c r="C40" s="14">
        <v>0</v>
      </c>
      <c r="E40" s="14">
        <v>4905339167</v>
      </c>
      <c r="G40" s="14">
        <v>0</v>
      </c>
      <c r="I40" s="14">
        <v>4905339167</v>
      </c>
      <c r="K40" s="6">
        <v>-3.4700000000000002E-2</v>
      </c>
      <c r="M40" s="14">
        <v>0</v>
      </c>
      <c r="O40" s="14">
        <v>4616789823</v>
      </c>
      <c r="Q40" s="14">
        <v>10493090</v>
      </c>
      <c r="S40" s="14">
        <v>4627282913</v>
      </c>
      <c r="U40" s="6">
        <v>9.2999999999999992E-3</v>
      </c>
    </row>
    <row r="41" spans="1:21" s="42" customFormat="1" ht="18.75" x14ac:dyDescent="0.25">
      <c r="A41" s="42" t="s">
        <v>172</v>
      </c>
      <c r="C41" s="14">
        <v>0</v>
      </c>
      <c r="E41" s="14">
        <v>0</v>
      </c>
      <c r="G41" s="14">
        <v>0</v>
      </c>
      <c r="I41" s="14">
        <v>0</v>
      </c>
      <c r="K41" s="6">
        <v>0</v>
      </c>
      <c r="M41" s="14">
        <v>0</v>
      </c>
      <c r="O41" s="14">
        <v>0</v>
      </c>
      <c r="Q41" s="14">
        <v>4142666815</v>
      </c>
      <c r="S41" s="14">
        <v>4142666815</v>
      </c>
      <c r="U41" s="6">
        <v>8.3999999999999995E-3</v>
      </c>
    </row>
    <row r="42" spans="1:21" s="42" customFormat="1" ht="18.75" x14ac:dyDescent="0.25">
      <c r="A42" s="42" t="s">
        <v>173</v>
      </c>
      <c r="C42" s="14">
        <v>0</v>
      </c>
      <c r="E42" s="14">
        <v>0</v>
      </c>
      <c r="G42" s="14">
        <v>0</v>
      </c>
      <c r="I42" s="14">
        <v>0</v>
      </c>
      <c r="K42" s="6">
        <v>0</v>
      </c>
      <c r="M42" s="14">
        <v>0</v>
      </c>
      <c r="O42" s="14">
        <v>0</v>
      </c>
      <c r="Q42" s="14">
        <v>667662014</v>
      </c>
      <c r="S42" s="14">
        <v>667662014</v>
      </c>
      <c r="U42" s="6">
        <v>1.2999999999999999E-3</v>
      </c>
    </row>
    <row r="43" spans="1:21" s="42" customFormat="1" ht="18.75" x14ac:dyDescent="0.25">
      <c r="A43" s="42" t="s">
        <v>84</v>
      </c>
      <c r="C43" s="14">
        <v>0</v>
      </c>
      <c r="E43" s="14">
        <v>-2906462555</v>
      </c>
      <c r="G43" s="14">
        <v>0</v>
      </c>
      <c r="I43" s="14">
        <v>-2906462555</v>
      </c>
      <c r="K43" s="6">
        <v>2.06E-2</v>
      </c>
      <c r="M43" s="14">
        <v>10688000000</v>
      </c>
      <c r="O43" s="14">
        <v>21329388194</v>
      </c>
      <c r="Q43" s="14">
        <v>25200718737</v>
      </c>
      <c r="S43" s="14">
        <v>57218106931</v>
      </c>
      <c r="U43" s="6">
        <v>0.11550000000000001</v>
      </c>
    </row>
    <row r="44" spans="1:21" s="30" customFormat="1" ht="18.75" x14ac:dyDescent="0.25">
      <c r="A44" s="39" t="s">
        <v>103</v>
      </c>
      <c r="B44" s="39"/>
      <c r="C44" s="14">
        <v>0</v>
      </c>
      <c r="D44" s="39"/>
      <c r="E44" s="14">
        <v>0</v>
      </c>
      <c r="F44" s="39"/>
      <c r="G44" s="14">
        <v>0</v>
      </c>
      <c r="H44" s="39"/>
      <c r="I44" s="14">
        <v>0</v>
      </c>
      <c r="J44" s="39"/>
      <c r="K44" s="6">
        <v>0</v>
      </c>
      <c r="L44" s="39"/>
      <c r="M44" s="14">
        <v>0</v>
      </c>
      <c r="N44" s="39"/>
      <c r="O44" s="14">
        <v>0</v>
      </c>
      <c r="P44" s="39"/>
      <c r="Q44" s="14">
        <v>22622180224</v>
      </c>
      <c r="R44" s="39"/>
      <c r="S44" s="14">
        <v>22622180224</v>
      </c>
      <c r="T44" s="39"/>
      <c r="U44" s="6">
        <v>4.5699999999999998E-2</v>
      </c>
    </row>
    <row r="45" spans="1:21" s="30" customFormat="1" ht="18.75" x14ac:dyDescent="0.25">
      <c r="A45" s="39" t="s">
        <v>150</v>
      </c>
      <c r="B45" s="39"/>
      <c r="C45" s="14">
        <v>0</v>
      </c>
      <c r="D45" s="39"/>
      <c r="E45" s="14">
        <v>0</v>
      </c>
      <c r="F45" s="39"/>
      <c r="G45" s="14">
        <v>0</v>
      </c>
      <c r="H45" s="39"/>
      <c r="I45" s="14">
        <v>0</v>
      </c>
      <c r="J45" s="39"/>
      <c r="K45" s="6">
        <v>0</v>
      </c>
      <c r="L45" s="39"/>
      <c r="M45" s="14">
        <v>0</v>
      </c>
      <c r="N45" s="39"/>
      <c r="O45" s="14">
        <v>0</v>
      </c>
      <c r="P45" s="39"/>
      <c r="Q45" s="14">
        <v>1626577076</v>
      </c>
      <c r="R45" s="39"/>
      <c r="S45" s="14">
        <v>1626577076</v>
      </c>
      <c r="T45" s="39"/>
      <c r="U45" s="6">
        <v>3.3E-3</v>
      </c>
    </row>
    <row r="46" spans="1:21" s="30" customFormat="1" ht="18.75" x14ac:dyDescent="0.25">
      <c r="A46" s="39" t="s">
        <v>213</v>
      </c>
      <c r="B46" s="39"/>
      <c r="C46" s="14">
        <v>0</v>
      </c>
      <c r="D46" s="39"/>
      <c r="E46" s="14">
        <v>0</v>
      </c>
      <c r="F46" s="39"/>
      <c r="G46" s="14">
        <v>0</v>
      </c>
      <c r="H46" s="39"/>
      <c r="I46" s="14">
        <v>0</v>
      </c>
      <c r="J46" s="39"/>
      <c r="K46" s="6">
        <v>0</v>
      </c>
      <c r="L46" s="39"/>
      <c r="M46" s="14">
        <v>0</v>
      </c>
      <c r="N46" s="39"/>
      <c r="O46" s="14">
        <v>0</v>
      </c>
      <c r="P46" s="39"/>
      <c r="Q46" s="14">
        <v>598899152</v>
      </c>
      <c r="R46" s="39"/>
      <c r="S46" s="14">
        <v>598899152</v>
      </c>
      <c r="T46" s="39"/>
      <c r="U46" s="6">
        <v>1.1999999999999999E-3</v>
      </c>
    </row>
    <row r="47" spans="1:21" s="30" customFormat="1" ht="18.75" x14ac:dyDescent="0.25">
      <c r="A47" s="39" t="s">
        <v>192</v>
      </c>
      <c r="B47" s="39"/>
      <c r="C47" s="14">
        <v>0</v>
      </c>
      <c r="D47" s="39"/>
      <c r="E47" s="14">
        <v>0</v>
      </c>
      <c r="F47" s="39"/>
      <c r="G47" s="14">
        <v>0</v>
      </c>
      <c r="H47" s="39"/>
      <c r="I47" s="14">
        <v>0</v>
      </c>
      <c r="J47" s="39"/>
      <c r="K47" s="6">
        <v>0</v>
      </c>
      <c r="L47" s="39"/>
      <c r="M47" s="14">
        <v>0</v>
      </c>
      <c r="N47" s="39"/>
      <c r="O47" s="14">
        <v>0</v>
      </c>
      <c r="P47" s="39"/>
      <c r="Q47" s="14">
        <v>-584266264</v>
      </c>
      <c r="R47" s="39"/>
      <c r="S47" s="14">
        <v>-584266264</v>
      </c>
      <c r="T47" s="39"/>
      <c r="U47" s="6">
        <v>-1.1999999999999999E-3</v>
      </c>
    </row>
    <row r="48" spans="1:21" s="30" customFormat="1" ht="18.75" x14ac:dyDescent="0.25">
      <c r="A48" s="39" t="s">
        <v>83</v>
      </c>
      <c r="B48" s="39"/>
      <c r="C48" s="14">
        <v>0</v>
      </c>
      <c r="D48" s="39"/>
      <c r="E48" s="14">
        <v>-16966518929</v>
      </c>
      <c r="F48" s="39"/>
      <c r="G48" s="14">
        <v>0</v>
      </c>
      <c r="H48" s="39"/>
      <c r="I48" s="14">
        <v>-16966518929</v>
      </c>
      <c r="J48" s="39"/>
      <c r="K48" s="6">
        <v>0.1201</v>
      </c>
      <c r="L48" s="39"/>
      <c r="M48" s="14">
        <v>20643696219</v>
      </c>
      <c r="N48" s="39"/>
      <c r="O48" s="14">
        <v>9280364455</v>
      </c>
      <c r="P48" s="39"/>
      <c r="Q48" s="14">
        <v>40058074649</v>
      </c>
      <c r="R48" s="39"/>
      <c r="S48" s="14">
        <v>69982135323</v>
      </c>
      <c r="T48" s="39"/>
      <c r="U48" s="6">
        <v>0.14130000000000001</v>
      </c>
    </row>
    <row r="49" spans="1:21" s="30" customFormat="1" ht="18.75" x14ac:dyDescent="0.25">
      <c r="A49" s="39" t="s">
        <v>80</v>
      </c>
      <c r="B49" s="39"/>
      <c r="C49" s="14">
        <v>0</v>
      </c>
      <c r="D49" s="39"/>
      <c r="E49" s="14">
        <v>8174316402</v>
      </c>
      <c r="F49" s="39"/>
      <c r="G49" s="14">
        <v>0</v>
      </c>
      <c r="H49" s="39"/>
      <c r="I49" s="14">
        <v>8174316402</v>
      </c>
      <c r="J49" s="39"/>
      <c r="K49" s="6">
        <v>-5.79E-2</v>
      </c>
      <c r="L49" s="39"/>
      <c r="M49" s="14">
        <v>1042165506</v>
      </c>
      <c r="N49" s="39"/>
      <c r="O49" s="14">
        <v>2319887638</v>
      </c>
      <c r="P49" s="39"/>
      <c r="Q49" s="14">
        <v>783247155</v>
      </c>
      <c r="R49" s="39"/>
      <c r="S49" s="14">
        <v>4145300299</v>
      </c>
      <c r="T49" s="39"/>
      <c r="U49" s="6">
        <v>8.3999999999999995E-3</v>
      </c>
    </row>
    <row r="50" spans="1:21" s="30" customFormat="1" ht="18.75" x14ac:dyDescent="0.25">
      <c r="A50" s="39" t="s">
        <v>94</v>
      </c>
      <c r="B50" s="39"/>
      <c r="C50" s="14">
        <v>0</v>
      </c>
      <c r="D50" s="39"/>
      <c r="E50" s="14">
        <v>-5057486505</v>
      </c>
      <c r="F50" s="39"/>
      <c r="G50" s="14">
        <v>0</v>
      </c>
      <c r="H50" s="39"/>
      <c r="I50" s="14">
        <v>-5057486505</v>
      </c>
      <c r="J50" s="39"/>
      <c r="K50" s="6">
        <v>3.5799999999999998E-2</v>
      </c>
      <c r="L50" s="39"/>
      <c r="M50" s="14">
        <v>8440862454</v>
      </c>
      <c r="N50" s="39"/>
      <c r="O50" s="14">
        <v>76919946</v>
      </c>
      <c r="P50" s="39"/>
      <c r="Q50" s="14">
        <v>7435950879</v>
      </c>
      <c r="R50" s="39"/>
      <c r="S50" s="14">
        <v>15953733279</v>
      </c>
      <c r="T50" s="39"/>
      <c r="U50" s="6">
        <v>3.2199999999999999E-2</v>
      </c>
    </row>
    <row r="51" spans="1:21" s="30" customFormat="1" ht="18.75" x14ac:dyDescent="0.25">
      <c r="A51" s="39" t="s">
        <v>133</v>
      </c>
      <c r="B51" s="39"/>
      <c r="C51" s="14">
        <v>0</v>
      </c>
      <c r="D51" s="39"/>
      <c r="E51" s="14">
        <v>0</v>
      </c>
      <c r="F51" s="39"/>
      <c r="G51" s="14">
        <v>0</v>
      </c>
      <c r="H51" s="39"/>
      <c r="I51" s="14">
        <v>0</v>
      </c>
      <c r="J51" s="39"/>
      <c r="K51" s="6">
        <v>0</v>
      </c>
      <c r="L51" s="39"/>
      <c r="M51" s="14">
        <v>1854600000</v>
      </c>
      <c r="N51" s="39"/>
      <c r="O51" s="14">
        <v>0</v>
      </c>
      <c r="P51" s="39"/>
      <c r="Q51" s="14">
        <v>-1994779907</v>
      </c>
      <c r="R51" s="39"/>
      <c r="S51" s="14">
        <v>-140179907</v>
      </c>
      <c r="T51" s="39"/>
      <c r="U51" s="6">
        <v>-2.9999999999999997E-4</v>
      </c>
    </row>
    <row r="52" spans="1:21" s="30" customFormat="1" ht="18.75" x14ac:dyDescent="0.25">
      <c r="A52" s="39" t="s">
        <v>136</v>
      </c>
      <c r="B52" s="39"/>
      <c r="C52" s="14">
        <v>0</v>
      </c>
      <c r="D52" s="39"/>
      <c r="E52" s="14">
        <v>0</v>
      </c>
      <c r="F52" s="39"/>
      <c r="G52" s="14">
        <v>0</v>
      </c>
      <c r="H52" s="39"/>
      <c r="I52" s="14">
        <v>0</v>
      </c>
      <c r="J52" s="39"/>
      <c r="K52" s="6">
        <v>0</v>
      </c>
      <c r="L52" s="39"/>
      <c r="M52" s="14">
        <v>139922860</v>
      </c>
      <c r="N52" s="39"/>
      <c r="O52" s="14">
        <v>0</v>
      </c>
      <c r="P52" s="39"/>
      <c r="Q52" s="14">
        <v>-742954118</v>
      </c>
      <c r="R52" s="39"/>
      <c r="S52" s="14">
        <v>-603031258</v>
      </c>
      <c r="T52" s="39"/>
      <c r="U52" s="6">
        <v>-1.1999999999999999E-3</v>
      </c>
    </row>
    <row r="53" spans="1:21" s="30" customFormat="1" ht="18.75" x14ac:dyDescent="0.25">
      <c r="A53" s="39" t="s">
        <v>89</v>
      </c>
      <c r="B53" s="39"/>
      <c r="C53" s="14">
        <v>0</v>
      </c>
      <c r="D53" s="39"/>
      <c r="E53" s="14">
        <v>0</v>
      </c>
      <c r="F53" s="39"/>
      <c r="G53" s="14">
        <v>0</v>
      </c>
      <c r="H53" s="39"/>
      <c r="I53" s="14">
        <v>0</v>
      </c>
      <c r="J53" s="39"/>
      <c r="K53" s="6">
        <v>0</v>
      </c>
      <c r="L53" s="39"/>
      <c r="M53" s="14">
        <v>0</v>
      </c>
      <c r="N53" s="39"/>
      <c r="O53" s="14">
        <v>0</v>
      </c>
      <c r="P53" s="39"/>
      <c r="Q53" s="14">
        <v>0</v>
      </c>
      <c r="R53" s="39"/>
      <c r="S53" s="14">
        <v>0</v>
      </c>
      <c r="T53" s="39"/>
      <c r="U53" s="6">
        <v>0</v>
      </c>
    </row>
    <row r="54" spans="1:21" s="30" customFormat="1" ht="18.75" x14ac:dyDescent="0.25">
      <c r="A54" s="39" t="s">
        <v>138</v>
      </c>
      <c r="B54" s="39"/>
      <c r="C54" s="14">
        <v>0</v>
      </c>
      <c r="D54" s="39"/>
      <c r="E54" s="14">
        <v>5550607769</v>
      </c>
      <c r="F54" s="39"/>
      <c r="G54" s="14">
        <v>0</v>
      </c>
      <c r="H54" s="39"/>
      <c r="I54" s="14">
        <v>5550607769</v>
      </c>
      <c r="J54" s="39"/>
      <c r="K54" s="6">
        <v>-3.9300000000000002E-2</v>
      </c>
      <c r="L54" s="39"/>
      <c r="M54" s="14">
        <v>6470451884</v>
      </c>
      <c r="N54" s="39"/>
      <c r="O54" s="14">
        <v>-916726465</v>
      </c>
      <c r="P54" s="39"/>
      <c r="Q54" s="14">
        <v>245060445</v>
      </c>
      <c r="R54" s="39"/>
      <c r="S54" s="14">
        <v>5798785864</v>
      </c>
      <c r="T54" s="39"/>
      <c r="U54" s="6">
        <v>1.17E-2</v>
      </c>
    </row>
    <row r="55" spans="1:21" s="30" customFormat="1" ht="18.75" x14ac:dyDescent="0.25">
      <c r="A55" s="39" t="s">
        <v>131</v>
      </c>
      <c r="B55" s="39"/>
      <c r="C55" s="14">
        <v>0</v>
      </c>
      <c r="D55" s="39"/>
      <c r="E55" s="14">
        <v>319839743</v>
      </c>
      <c r="F55" s="39"/>
      <c r="G55" s="14">
        <v>0</v>
      </c>
      <c r="H55" s="39"/>
      <c r="I55" s="14">
        <v>319839743</v>
      </c>
      <c r="J55" s="39"/>
      <c r="K55" s="6">
        <v>-2.3E-3</v>
      </c>
      <c r="L55" s="39"/>
      <c r="M55" s="14">
        <v>8410355987</v>
      </c>
      <c r="N55" s="39"/>
      <c r="O55" s="14">
        <v>10457790379</v>
      </c>
      <c r="P55" s="39"/>
      <c r="Q55" s="14">
        <v>12888147476</v>
      </c>
      <c r="R55" s="39"/>
      <c r="S55" s="14">
        <v>31756293842</v>
      </c>
      <c r="T55" s="39"/>
      <c r="U55" s="6">
        <v>6.4100000000000004E-2</v>
      </c>
    </row>
    <row r="56" spans="1:21" s="30" customFormat="1" ht="18.75" x14ac:dyDescent="0.25">
      <c r="A56" s="39" t="s">
        <v>147</v>
      </c>
      <c r="B56" s="39"/>
      <c r="C56" s="14">
        <v>0</v>
      </c>
      <c r="D56" s="39"/>
      <c r="E56" s="14">
        <v>-4923215639</v>
      </c>
      <c r="F56" s="39"/>
      <c r="G56" s="14">
        <v>0</v>
      </c>
      <c r="H56" s="39"/>
      <c r="I56" s="14">
        <v>-4923215639</v>
      </c>
      <c r="J56" s="39"/>
      <c r="K56" s="6">
        <v>3.4799999999999998E-2</v>
      </c>
      <c r="L56" s="39"/>
      <c r="M56" s="14">
        <v>0</v>
      </c>
      <c r="N56" s="39"/>
      <c r="O56" s="14">
        <v>-4832431835</v>
      </c>
      <c r="P56" s="39"/>
      <c r="Q56" s="14">
        <v>4840842200</v>
      </c>
      <c r="R56" s="39"/>
      <c r="S56" s="14">
        <v>8410365</v>
      </c>
      <c r="T56" s="39"/>
      <c r="U56" s="6">
        <v>0</v>
      </c>
    </row>
    <row r="57" spans="1:21" s="30" customFormat="1" ht="18.75" x14ac:dyDescent="0.25">
      <c r="A57" s="39" t="s">
        <v>97</v>
      </c>
      <c r="B57" s="39"/>
      <c r="C57" s="14">
        <v>0</v>
      </c>
      <c r="D57" s="39"/>
      <c r="E57" s="14">
        <v>-3450378265</v>
      </c>
      <c r="F57" s="39"/>
      <c r="G57" s="14">
        <v>0</v>
      </c>
      <c r="H57" s="39"/>
      <c r="I57" s="14">
        <v>-3450378265</v>
      </c>
      <c r="J57" s="39"/>
      <c r="K57" s="6">
        <v>2.4400000000000002E-2</v>
      </c>
      <c r="L57" s="39"/>
      <c r="M57" s="14">
        <v>1743223364</v>
      </c>
      <c r="N57" s="39"/>
      <c r="O57" s="14">
        <v>-21020614734</v>
      </c>
      <c r="P57" s="39"/>
      <c r="Q57" s="14">
        <v>-8881500727</v>
      </c>
      <c r="R57" s="39"/>
      <c r="S57" s="14">
        <v>-28158892097</v>
      </c>
      <c r="T57" s="39"/>
      <c r="U57" s="6">
        <v>-5.6800000000000003E-2</v>
      </c>
    </row>
    <row r="58" spans="1:21" s="30" customFormat="1" ht="18.75" x14ac:dyDescent="0.25">
      <c r="A58" s="39" t="s">
        <v>128</v>
      </c>
      <c r="B58" s="39"/>
      <c r="C58" s="14">
        <v>0</v>
      </c>
      <c r="D58" s="39"/>
      <c r="E58" s="14">
        <v>-10663862047</v>
      </c>
      <c r="F58" s="39"/>
      <c r="G58" s="14">
        <v>0</v>
      </c>
      <c r="H58" s="39"/>
      <c r="I58" s="14">
        <v>-10663862047</v>
      </c>
      <c r="J58" s="39"/>
      <c r="K58" s="6">
        <v>7.5499999999999998E-2</v>
      </c>
      <c r="L58" s="39"/>
      <c r="M58" s="14">
        <v>60285014965</v>
      </c>
      <c r="N58" s="39"/>
      <c r="O58" s="14">
        <v>-40573902818</v>
      </c>
      <c r="P58" s="39"/>
      <c r="Q58" s="14">
        <v>-659462264</v>
      </c>
      <c r="R58" s="39"/>
      <c r="S58" s="14">
        <v>19051649883</v>
      </c>
      <c r="T58" s="39"/>
      <c r="U58" s="6">
        <v>3.85E-2</v>
      </c>
    </row>
    <row r="59" spans="1:21" s="30" customFormat="1" ht="18.75" x14ac:dyDescent="0.25">
      <c r="A59" s="39" t="s">
        <v>141</v>
      </c>
      <c r="B59" s="39"/>
      <c r="C59" s="14">
        <v>0</v>
      </c>
      <c r="D59" s="39"/>
      <c r="E59" s="14">
        <v>2913615203</v>
      </c>
      <c r="F59" s="39"/>
      <c r="G59" s="14">
        <v>0</v>
      </c>
      <c r="H59" s="39"/>
      <c r="I59" s="14">
        <v>2913615203</v>
      </c>
      <c r="J59" s="39"/>
      <c r="K59" s="6">
        <v>-2.06E-2</v>
      </c>
      <c r="L59" s="39"/>
      <c r="M59" s="14">
        <v>3321992005</v>
      </c>
      <c r="N59" s="39"/>
      <c r="O59" s="14">
        <v>2929293354</v>
      </c>
      <c r="P59" s="39"/>
      <c r="Q59" s="14">
        <v>4419887190</v>
      </c>
      <c r="R59" s="39"/>
      <c r="S59" s="14">
        <v>10671172549</v>
      </c>
      <c r="T59" s="39"/>
      <c r="U59" s="6">
        <v>2.1499999999999998E-2</v>
      </c>
    </row>
    <row r="60" spans="1:21" s="30" customFormat="1" ht="18.75" x14ac:dyDescent="0.25">
      <c r="A60" s="39" t="s">
        <v>90</v>
      </c>
      <c r="B60" s="39"/>
      <c r="C60" s="14">
        <v>21764508083</v>
      </c>
      <c r="D60" s="39"/>
      <c r="E60" s="14">
        <v>-7341469043</v>
      </c>
      <c r="F60" s="39"/>
      <c r="G60" s="14">
        <v>0</v>
      </c>
      <c r="H60" s="39"/>
      <c r="I60" s="14">
        <v>14423039040</v>
      </c>
      <c r="J60" s="39"/>
      <c r="K60" s="6">
        <v>-0.1021</v>
      </c>
      <c r="L60" s="39"/>
      <c r="M60" s="14">
        <v>21764508083</v>
      </c>
      <c r="N60" s="39"/>
      <c r="O60" s="14">
        <v>20302200626</v>
      </c>
      <c r="P60" s="39"/>
      <c r="Q60" s="14">
        <v>12664705763</v>
      </c>
      <c r="R60" s="39"/>
      <c r="S60" s="14">
        <v>54731414472</v>
      </c>
      <c r="T60" s="39"/>
      <c r="U60" s="6">
        <v>0.1105</v>
      </c>
    </row>
    <row r="61" spans="1:21" s="30" customFormat="1" ht="18.75" x14ac:dyDescent="0.25">
      <c r="A61" s="39" t="s">
        <v>137</v>
      </c>
      <c r="B61" s="39"/>
      <c r="C61" s="14">
        <v>0</v>
      </c>
      <c r="D61" s="39"/>
      <c r="E61" s="14">
        <v>0</v>
      </c>
      <c r="F61" s="39"/>
      <c r="G61" s="14">
        <v>0</v>
      </c>
      <c r="H61" s="39"/>
      <c r="I61" s="14">
        <v>0</v>
      </c>
      <c r="J61" s="39"/>
      <c r="K61" s="6">
        <v>0</v>
      </c>
      <c r="L61" s="39"/>
      <c r="M61" s="14">
        <v>20604839</v>
      </c>
      <c r="N61" s="39"/>
      <c r="O61" s="14">
        <v>0</v>
      </c>
      <c r="P61" s="39"/>
      <c r="Q61" s="14">
        <v>1526822935</v>
      </c>
      <c r="R61" s="39"/>
      <c r="S61" s="14">
        <v>1547427774</v>
      </c>
      <c r="T61" s="39"/>
      <c r="U61" s="6">
        <v>3.0999999999999999E-3</v>
      </c>
    </row>
    <row r="62" spans="1:21" s="30" customFormat="1" ht="18.75" x14ac:dyDescent="0.25">
      <c r="A62" s="39" t="s">
        <v>130</v>
      </c>
      <c r="B62" s="39"/>
      <c r="C62" s="14">
        <v>0</v>
      </c>
      <c r="D62" s="39"/>
      <c r="E62" s="14">
        <v>-3899962338</v>
      </c>
      <c r="F62" s="39"/>
      <c r="G62" s="14">
        <v>0</v>
      </c>
      <c r="H62" s="39"/>
      <c r="I62" s="14">
        <v>-3899962338</v>
      </c>
      <c r="J62" s="39"/>
      <c r="K62" s="6">
        <v>2.76E-2</v>
      </c>
      <c r="L62" s="39"/>
      <c r="M62" s="14">
        <v>3150000000</v>
      </c>
      <c r="N62" s="39"/>
      <c r="O62" s="14">
        <v>-5499946867</v>
      </c>
      <c r="P62" s="39"/>
      <c r="Q62" s="14">
        <v>147546523</v>
      </c>
      <c r="R62" s="39"/>
      <c r="S62" s="14">
        <v>-2202400344</v>
      </c>
      <c r="T62" s="39"/>
      <c r="U62" s="6">
        <v>-4.4000000000000003E-3</v>
      </c>
    </row>
    <row r="63" spans="1:21" s="30" customFormat="1" ht="18.75" x14ac:dyDescent="0.25">
      <c r="A63" s="39" t="s">
        <v>153</v>
      </c>
      <c r="B63" s="39"/>
      <c r="C63" s="14">
        <v>0</v>
      </c>
      <c r="D63" s="39"/>
      <c r="E63" s="14">
        <v>0</v>
      </c>
      <c r="F63" s="39"/>
      <c r="G63" s="14">
        <v>0</v>
      </c>
      <c r="H63" s="39"/>
      <c r="I63" s="14">
        <v>0</v>
      </c>
      <c r="J63" s="39"/>
      <c r="K63" s="6">
        <v>0</v>
      </c>
      <c r="L63" s="39"/>
      <c r="M63" s="14">
        <v>0</v>
      </c>
      <c r="N63" s="39"/>
      <c r="O63" s="14">
        <v>0</v>
      </c>
      <c r="P63" s="39"/>
      <c r="Q63" s="14">
        <v>864960691</v>
      </c>
      <c r="R63" s="39"/>
      <c r="S63" s="14">
        <v>864960691</v>
      </c>
      <c r="T63" s="39"/>
      <c r="U63" s="6">
        <v>1.6999999999999999E-3</v>
      </c>
    </row>
    <row r="64" spans="1:21" s="30" customFormat="1" ht="18.75" x14ac:dyDescent="0.25">
      <c r="A64" s="39" t="s">
        <v>93</v>
      </c>
      <c r="B64" s="39"/>
      <c r="C64" s="14">
        <v>20809493844</v>
      </c>
      <c r="D64" s="39"/>
      <c r="E64" s="14">
        <v>-20972939073</v>
      </c>
      <c r="F64" s="39"/>
      <c r="G64" s="14">
        <v>0</v>
      </c>
      <c r="H64" s="39"/>
      <c r="I64" s="14">
        <v>-163445229</v>
      </c>
      <c r="J64" s="39"/>
      <c r="K64" s="6">
        <v>1.1999999999999999E-3</v>
      </c>
      <c r="L64" s="39"/>
      <c r="M64" s="14">
        <v>20809493844</v>
      </c>
      <c r="N64" s="39"/>
      <c r="O64" s="14">
        <v>-2188464202</v>
      </c>
      <c r="P64" s="39"/>
      <c r="Q64" s="14">
        <v>0</v>
      </c>
      <c r="R64" s="39"/>
      <c r="S64" s="14">
        <v>18621029642</v>
      </c>
      <c r="T64" s="39"/>
      <c r="U64" s="6">
        <v>3.7600000000000001E-2</v>
      </c>
    </row>
    <row r="65" spans="1:21" s="30" customFormat="1" ht="18.75" x14ac:dyDescent="0.25">
      <c r="A65" s="39" t="s">
        <v>92</v>
      </c>
      <c r="B65" s="39"/>
      <c r="C65" s="14">
        <v>0</v>
      </c>
      <c r="D65" s="39"/>
      <c r="E65" s="14">
        <v>55467990</v>
      </c>
      <c r="F65" s="39"/>
      <c r="G65" s="14">
        <v>0</v>
      </c>
      <c r="H65" s="39"/>
      <c r="I65" s="14">
        <v>55467990</v>
      </c>
      <c r="J65" s="39"/>
      <c r="K65" s="6">
        <v>-4.0000000000000002E-4</v>
      </c>
      <c r="L65" s="39"/>
      <c r="M65" s="14">
        <v>1339200000</v>
      </c>
      <c r="N65" s="39"/>
      <c r="O65" s="14">
        <v>-591658560</v>
      </c>
      <c r="P65" s="39"/>
      <c r="Q65" s="14">
        <v>0</v>
      </c>
      <c r="R65" s="39"/>
      <c r="S65" s="14">
        <v>747541440</v>
      </c>
      <c r="T65" s="39"/>
      <c r="U65" s="6">
        <v>1.5E-3</v>
      </c>
    </row>
    <row r="66" spans="1:21" s="30" customFormat="1" ht="18.75" x14ac:dyDescent="0.25">
      <c r="A66" s="39" t="s">
        <v>184</v>
      </c>
      <c r="B66" s="39"/>
      <c r="C66" s="14">
        <v>0</v>
      </c>
      <c r="D66" s="39"/>
      <c r="E66" s="14">
        <v>-2234746449</v>
      </c>
      <c r="F66" s="39"/>
      <c r="G66" s="14">
        <v>0</v>
      </c>
      <c r="H66" s="39"/>
      <c r="I66" s="14">
        <v>-2234746449</v>
      </c>
      <c r="J66" s="39"/>
      <c r="K66" s="6">
        <v>1.5800000000000002E-2</v>
      </c>
      <c r="L66" s="39"/>
      <c r="M66" s="14">
        <v>2033254558</v>
      </c>
      <c r="N66" s="39"/>
      <c r="O66" s="14">
        <v>-7237920150</v>
      </c>
      <c r="P66" s="39"/>
      <c r="Q66" s="14">
        <v>0</v>
      </c>
      <c r="R66" s="39"/>
      <c r="S66" s="14">
        <v>-5204665592</v>
      </c>
      <c r="T66" s="39"/>
      <c r="U66" s="6">
        <v>-1.0500000000000001E-2</v>
      </c>
    </row>
    <row r="67" spans="1:21" s="30" customFormat="1" ht="18.75" x14ac:dyDescent="0.25">
      <c r="A67" s="39" t="s">
        <v>190</v>
      </c>
      <c r="B67" s="39"/>
      <c r="C67" s="14">
        <v>0</v>
      </c>
      <c r="D67" s="39"/>
      <c r="E67" s="14">
        <v>772984266</v>
      </c>
      <c r="F67" s="39"/>
      <c r="G67" s="14">
        <v>0</v>
      </c>
      <c r="H67" s="39"/>
      <c r="I67" s="14">
        <v>772984266</v>
      </c>
      <c r="J67" s="39"/>
      <c r="K67" s="6">
        <v>-5.4999999999999997E-3</v>
      </c>
      <c r="L67" s="39"/>
      <c r="M67" s="14">
        <v>127392455</v>
      </c>
      <c r="N67" s="39"/>
      <c r="O67" s="14">
        <v>410830502</v>
      </c>
      <c r="P67" s="39"/>
      <c r="Q67" s="14">
        <v>0</v>
      </c>
      <c r="R67" s="39"/>
      <c r="S67" s="14">
        <v>538222957</v>
      </c>
      <c r="T67" s="39"/>
      <c r="U67" s="6">
        <v>1.1000000000000001E-3</v>
      </c>
    </row>
    <row r="68" spans="1:21" s="38" customFormat="1" ht="18.75" x14ac:dyDescent="0.25">
      <c r="A68" s="39" t="s">
        <v>98</v>
      </c>
      <c r="B68" s="39"/>
      <c r="C68" s="14">
        <v>0</v>
      </c>
      <c r="D68" s="39"/>
      <c r="E68" s="14">
        <v>-14639269703</v>
      </c>
      <c r="F68" s="39"/>
      <c r="G68" s="14">
        <v>0</v>
      </c>
      <c r="H68" s="39"/>
      <c r="I68" s="14">
        <v>-14639269703</v>
      </c>
      <c r="J68" s="39"/>
      <c r="K68" s="6">
        <v>0.1036</v>
      </c>
      <c r="L68" s="39"/>
      <c r="M68" s="14">
        <v>6675652830</v>
      </c>
      <c r="N68" s="39"/>
      <c r="O68" s="14">
        <v>-33242519760</v>
      </c>
      <c r="P68" s="39"/>
      <c r="Q68" s="14">
        <v>0</v>
      </c>
      <c r="R68" s="39"/>
      <c r="S68" s="14">
        <v>-26566866930</v>
      </c>
      <c r="T68" s="39"/>
      <c r="U68" s="6">
        <v>-5.3600000000000002E-2</v>
      </c>
    </row>
    <row r="69" spans="1:21" s="38" customFormat="1" ht="18.75" x14ac:dyDescent="0.25">
      <c r="A69" s="39" t="s">
        <v>193</v>
      </c>
      <c r="B69" s="39"/>
      <c r="C69" s="14">
        <v>0</v>
      </c>
      <c r="D69" s="39"/>
      <c r="E69" s="14">
        <v>-221725635</v>
      </c>
      <c r="F69" s="39"/>
      <c r="G69" s="14">
        <v>0</v>
      </c>
      <c r="H69" s="39"/>
      <c r="I69" s="14">
        <v>-221725635</v>
      </c>
      <c r="J69" s="39"/>
      <c r="K69" s="6">
        <v>1.6000000000000001E-3</v>
      </c>
      <c r="L69" s="39"/>
      <c r="M69" s="14">
        <v>1214375392</v>
      </c>
      <c r="N69" s="39"/>
      <c r="O69" s="14">
        <v>-2255015304</v>
      </c>
      <c r="P69" s="39"/>
      <c r="Q69" s="14">
        <v>0</v>
      </c>
      <c r="R69" s="39"/>
      <c r="S69" s="14">
        <v>-1040639912</v>
      </c>
      <c r="T69" s="39"/>
      <c r="U69" s="6">
        <v>-2.0999999999999999E-3</v>
      </c>
    </row>
    <row r="70" spans="1:21" s="38" customFormat="1" ht="18.75" x14ac:dyDescent="0.25">
      <c r="A70" s="39" t="s">
        <v>215</v>
      </c>
      <c r="B70" s="39"/>
      <c r="C70" s="14">
        <v>0</v>
      </c>
      <c r="D70" s="39"/>
      <c r="E70" s="14">
        <v>408713978</v>
      </c>
      <c r="F70" s="39"/>
      <c r="G70" s="14">
        <v>0</v>
      </c>
      <c r="H70" s="39"/>
      <c r="I70" s="14">
        <v>408713978</v>
      </c>
      <c r="J70" s="39"/>
      <c r="K70" s="6">
        <v>-2.8999999999999998E-3</v>
      </c>
      <c r="L70" s="39"/>
      <c r="M70" s="14">
        <v>225636795</v>
      </c>
      <c r="N70" s="39"/>
      <c r="O70" s="14">
        <v>-1249726635</v>
      </c>
      <c r="P70" s="39"/>
      <c r="Q70" s="14">
        <v>0</v>
      </c>
      <c r="R70" s="39"/>
      <c r="S70" s="14">
        <v>-1024089840</v>
      </c>
      <c r="T70" s="39"/>
      <c r="U70" s="6">
        <v>-2.0999999999999999E-3</v>
      </c>
    </row>
    <row r="71" spans="1:21" s="38" customFormat="1" ht="18.75" x14ac:dyDescent="0.25">
      <c r="A71" s="39" t="s">
        <v>176</v>
      </c>
      <c r="B71" s="39"/>
      <c r="C71" s="14">
        <v>0</v>
      </c>
      <c r="D71" s="39"/>
      <c r="E71" s="14">
        <v>-2512163160</v>
      </c>
      <c r="F71" s="39"/>
      <c r="G71" s="14">
        <v>0</v>
      </c>
      <c r="H71" s="39"/>
      <c r="I71" s="14">
        <v>-2512163160</v>
      </c>
      <c r="J71" s="39"/>
      <c r="K71" s="6">
        <v>1.78E-2</v>
      </c>
      <c r="L71" s="39"/>
      <c r="M71" s="14">
        <v>810000000</v>
      </c>
      <c r="N71" s="39"/>
      <c r="O71" s="14">
        <v>-3462238154</v>
      </c>
      <c r="P71" s="39"/>
      <c r="Q71" s="14">
        <v>0</v>
      </c>
      <c r="R71" s="39"/>
      <c r="S71" s="14">
        <v>-2652238154</v>
      </c>
      <c r="T71" s="39"/>
      <c r="U71" s="6">
        <v>-5.4000000000000003E-3</v>
      </c>
    </row>
    <row r="72" spans="1:21" s="38" customFormat="1" ht="18.75" x14ac:dyDescent="0.25">
      <c r="A72" s="39" t="s">
        <v>185</v>
      </c>
      <c r="B72" s="39"/>
      <c r="C72" s="14">
        <v>0</v>
      </c>
      <c r="D72" s="39"/>
      <c r="E72" s="14">
        <v>687934350</v>
      </c>
      <c r="F72" s="39"/>
      <c r="G72" s="14">
        <v>0</v>
      </c>
      <c r="H72" s="39"/>
      <c r="I72" s="14">
        <v>687934350</v>
      </c>
      <c r="J72" s="39"/>
      <c r="K72" s="6">
        <v>-4.8999999999999998E-3</v>
      </c>
      <c r="L72" s="39"/>
      <c r="M72" s="14">
        <v>2280000000</v>
      </c>
      <c r="N72" s="39"/>
      <c r="O72" s="14">
        <v>-3442609955</v>
      </c>
      <c r="P72" s="39"/>
      <c r="Q72" s="14">
        <v>0</v>
      </c>
      <c r="R72" s="39"/>
      <c r="S72" s="14">
        <v>-1162609955</v>
      </c>
      <c r="T72" s="39"/>
      <c r="U72" s="6">
        <v>-2.3E-3</v>
      </c>
    </row>
    <row r="73" spans="1:21" s="38" customFormat="1" ht="18.75" x14ac:dyDescent="0.25">
      <c r="A73" s="39" t="s">
        <v>121</v>
      </c>
      <c r="B73" s="39"/>
      <c r="C73" s="14">
        <v>0</v>
      </c>
      <c r="D73" s="39"/>
      <c r="E73" s="14">
        <v>1886045210</v>
      </c>
      <c r="F73" s="39"/>
      <c r="G73" s="14">
        <v>0</v>
      </c>
      <c r="H73" s="39"/>
      <c r="I73" s="14">
        <v>1886045210</v>
      </c>
      <c r="J73" s="39"/>
      <c r="K73" s="6">
        <v>-1.3299999999999999E-2</v>
      </c>
      <c r="L73" s="39"/>
      <c r="M73" s="14">
        <v>3449196000</v>
      </c>
      <c r="N73" s="39"/>
      <c r="O73" s="14">
        <v>-22000810044</v>
      </c>
      <c r="P73" s="39"/>
      <c r="Q73" s="14">
        <v>0</v>
      </c>
      <c r="R73" s="39"/>
      <c r="S73" s="14">
        <v>-18551614044</v>
      </c>
      <c r="T73" s="39"/>
      <c r="U73" s="6">
        <v>-3.7400000000000003E-2</v>
      </c>
    </row>
    <row r="74" spans="1:21" s="38" customFormat="1" ht="18.75" x14ac:dyDescent="0.25">
      <c r="A74" s="39" t="s">
        <v>181</v>
      </c>
      <c r="B74" s="39"/>
      <c r="C74" s="14">
        <v>0</v>
      </c>
      <c r="D74" s="39"/>
      <c r="E74" s="14">
        <v>-7360521</v>
      </c>
      <c r="F74" s="39"/>
      <c r="G74" s="14">
        <v>0</v>
      </c>
      <c r="H74" s="39"/>
      <c r="I74" s="14">
        <v>-7360521</v>
      </c>
      <c r="J74" s="39"/>
      <c r="K74" s="6">
        <v>1E-4</v>
      </c>
      <c r="L74" s="39"/>
      <c r="M74" s="14">
        <v>925572500</v>
      </c>
      <c r="N74" s="39"/>
      <c r="O74" s="14">
        <v>-2566332503</v>
      </c>
      <c r="P74" s="39"/>
      <c r="Q74" s="14">
        <v>0</v>
      </c>
      <c r="R74" s="39"/>
      <c r="S74" s="14">
        <v>-1640760003</v>
      </c>
      <c r="T74" s="39"/>
      <c r="U74" s="6">
        <v>-3.3E-3</v>
      </c>
    </row>
    <row r="75" spans="1:21" s="38" customFormat="1" ht="18.75" x14ac:dyDescent="0.25">
      <c r="A75" s="39" t="s">
        <v>238</v>
      </c>
      <c r="B75" s="39"/>
      <c r="C75" s="14">
        <v>0</v>
      </c>
      <c r="D75" s="39"/>
      <c r="E75" s="14">
        <v>-1711001679</v>
      </c>
      <c r="F75" s="39"/>
      <c r="G75" s="14">
        <v>0</v>
      </c>
      <c r="H75" s="39"/>
      <c r="I75" s="14">
        <v>-1711001679</v>
      </c>
      <c r="J75" s="39"/>
      <c r="K75" s="6">
        <v>1.21E-2</v>
      </c>
      <c r="L75" s="39"/>
      <c r="M75" s="14">
        <v>0</v>
      </c>
      <c r="N75" s="39"/>
      <c r="O75" s="14">
        <v>-1711001679</v>
      </c>
      <c r="P75" s="39"/>
      <c r="Q75" s="14">
        <v>0</v>
      </c>
      <c r="R75" s="39"/>
      <c r="S75" s="14">
        <v>-1711001679</v>
      </c>
      <c r="T75" s="39"/>
      <c r="U75" s="6">
        <v>-3.5000000000000001E-3</v>
      </c>
    </row>
    <row r="76" spans="1:21" s="38" customFormat="1" ht="18.75" x14ac:dyDescent="0.25">
      <c r="A76" s="39" t="s">
        <v>91</v>
      </c>
      <c r="B76" s="39"/>
      <c r="C76" s="14">
        <v>0</v>
      </c>
      <c r="D76" s="39"/>
      <c r="E76" s="14">
        <v>-8454118708</v>
      </c>
      <c r="F76" s="39"/>
      <c r="G76" s="14">
        <v>0</v>
      </c>
      <c r="H76" s="39"/>
      <c r="I76" s="14">
        <v>-8454118708</v>
      </c>
      <c r="J76" s="39"/>
      <c r="K76" s="6">
        <v>5.9799999999999999E-2</v>
      </c>
      <c r="L76" s="39"/>
      <c r="M76" s="14">
        <v>0</v>
      </c>
      <c r="N76" s="39"/>
      <c r="O76" s="14">
        <v>-20187277340</v>
      </c>
      <c r="P76" s="39"/>
      <c r="Q76" s="14">
        <v>0</v>
      </c>
      <c r="R76" s="39"/>
      <c r="S76" s="14">
        <v>-20187277340</v>
      </c>
      <c r="T76" s="39"/>
      <c r="U76" s="6">
        <v>-4.0800000000000003E-2</v>
      </c>
    </row>
    <row r="77" spans="1:21" s="38" customFormat="1" ht="18.75" x14ac:dyDescent="0.25">
      <c r="A77" s="39" t="s">
        <v>212</v>
      </c>
      <c r="B77" s="39"/>
      <c r="C77" s="14">
        <v>0</v>
      </c>
      <c r="D77" s="39"/>
      <c r="E77" s="14">
        <v>-602968781</v>
      </c>
      <c r="F77" s="39"/>
      <c r="G77" s="14">
        <v>0</v>
      </c>
      <c r="H77" s="39"/>
      <c r="I77" s="14">
        <v>-602968781</v>
      </c>
      <c r="J77" s="39"/>
      <c r="K77" s="6">
        <v>4.3E-3</v>
      </c>
      <c r="L77" s="39"/>
      <c r="M77" s="14">
        <v>0</v>
      </c>
      <c r="N77" s="39"/>
      <c r="O77" s="14">
        <v>-2312384503</v>
      </c>
      <c r="P77" s="39"/>
      <c r="Q77" s="14">
        <v>0</v>
      </c>
      <c r="R77" s="39"/>
      <c r="S77" s="14">
        <v>-2312384503</v>
      </c>
      <c r="T77" s="39"/>
      <c r="U77" s="6">
        <v>-4.7000000000000002E-3</v>
      </c>
    </row>
    <row r="78" spans="1:21" s="30" customFormat="1" ht="18.75" x14ac:dyDescent="0.25">
      <c r="A78" s="39" t="s">
        <v>214</v>
      </c>
      <c r="B78" s="39"/>
      <c r="C78" s="14">
        <v>0</v>
      </c>
      <c r="D78" s="39"/>
      <c r="E78" s="14">
        <v>-4036751481</v>
      </c>
      <c r="F78" s="39"/>
      <c r="G78" s="14">
        <v>0</v>
      </c>
      <c r="H78" s="39"/>
      <c r="I78" s="14">
        <v>-4036751481</v>
      </c>
      <c r="J78" s="39"/>
      <c r="K78" s="6">
        <v>2.86E-2</v>
      </c>
      <c r="L78" s="39"/>
      <c r="M78" s="14">
        <v>0</v>
      </c>
      <c r="N78" s="39"/>
      <c r="O78" s="14">
        <v>-4668990891</v>
      </c>
      <c r="P78" s="39"/>
      <c r="Q78" s="14">
        <v>0</v>
      </c>
      <c r="R78" s="39"/>
      <c r="S78" s="14">
        <v>-4668990891</v>
      </c>
      <c r="T78" s="39"/>
      <c r="U78" s="6">
        <v>-9.4000000000000004E-3</v>
      </c>
    </row>
    <row r="79" spans="1:21" s="41" customFormat="1" ht="18.75" x14ac:dyDescent="0.25">
      <c r="A79" s="41" t="s">
        <v>183</v>
      </c>
      <c r="C79" s="14">
        <v>0</v>
      </c>
      <c r="E79" s="14">
        <v>6742641150</v>
      </c>
      <c r="G79" s="14">
        <v>0</v>
      </c>
      <c r="I79" s="14">
        <v>6742641150</v>
      </c>
      <c r="K79" s="6">
        <v>-4.7699999999999999E-2</v>
      </c>
      <c r="M79" s="14">
        <v>0</v>
      </c>
      <c r="O79" s="14">
        <v>1382590539</v>
      </c>
      <c r="Q79" s="14">
        <v>0</v>
      </c>
      <c r="S79" s="14">
        <v>1382590539</v>
      </c>
      <c r="U79" s="6">
        <v>2.8E-3</v>
      </c>
    </row>
    <row r="80" spans="1:21" s="41" customFormat="1" ht="18.75" x14ac:dyDescent="0.25">
      <c r="A80" s="41" t="s">
        <v>237</v>
      </c>
      <c r="C80" s="14">
        <v>0</v>
      </c>
      <c r="E80" s="14">
        <v>-16092327307</v>
      </c>
      <c r="G80" s="14">
        <v>0</v>
      </c>
      <c r="I80" s="14">
        <v>-16092327307</v>
      </c>
      <c r="K80" s="6">
        <v>0.1139</v>
      </c>
      <c r="M80" s="14">
        <v>0</v>
      </c>
      <c r="O80" s="14">
        <v>-16092327307</v>
      </c>
      <c r="Q80" s="14">
        <v>0</v>
      </c>
      <c r="S80" s="14">
        <v>-16092327307</v>
      </c>
      <c r="U80" s="6">
        <v>-3.2500000000000001E-2</v>
      </c>
    </row>
    <row r="81" spans="1:21" s="41" customFormat="1" ht="18.75" x14ac:dyDescent="0.25">
      <c r="A81" s="41" t="s">
        <v>211</v>
      </c>
      <c r="C81" s="14">
        <v>0</v>
      </c>
      <c r="E81" s="14">
        <v>-501306929</v>
      </c>
      <c r="G81" s="14">
        <v>0</v>
      </c>
      <c r="I81" s="14">
        <v>-501306929</v>
      </c>
      <c r="K81" s="6">
        <v>3.5000000000000001E-3</v>
      </c>
      <c r="M81" s="14">
        <v>0</v>
      </c>
      <c r="O81" s="14">
        <v>-624106867</v>
      </c>
      <c r="Q81" s="14">
        <v>0</v>
      </c>
      <c r="S81" s="14">
        <v>-624106867</v>
      </c>
      <c r="U81" s="6">
        <v>-1.2999999999999999E-3</v>
      </c>
    </row>
    <row r="82" spans="1:21" s="41" customFormat="1" ht="18.75" x14ac:dyDescent="0.25">
      <c r="A82" s="41" t="s">
        <v>187</v>
      </c>
      <c r="C82" s="14">
        <v>0</v>
      </c>
      <c r="E82" s="14">
        <v>359486263</v>
      </c>
      <c r="G82" s="14">
        <v>0</v>
      </c>
      <c r="I82" s="14">
        <v>359486263</v>
      </c>
      <c r="K82" s="6">
        <v>-2.5000000000000001E-3</v>
      </c>
      <c r="M82" s="14">
        <v>0</v>
      </c>
      <c r="O82" s="14">
        <v>-801863639</v>
      </c>
      <c r="Q82" s="14">
        <v>0</v>
      </c>
      <c r="S82" s="14">
        <v>-801863639</v>
      </c>
      <c r="U82" s="6">
        <v>-1.6000000000000001E-3</v>
      </c>
    </row>
    <row r="83" spans="1:21" s="41" customFormat="1" ht="18.75" x14ac:dyDescent="0.25">
      <c r="A83" s="41" t="s">
        <v>155</v>
      </c>
      <c r="C83" s="14">
        <v>0</v>
      </c>
      <c r="E83" s="14">
        <v>-2639730573</v>
      </c>
      <c r="G83" s="14">
        <v>0</v>
      </c>
      <c r="I83" s="14">
        <v>-2639730573</v>
      </c>
      <c r="K83" s="6">
        <v>1.8700000000000001E-2</v>
      </c>
      <c r="M83" s="14">
        <v>0</v>
      </c>
      <c r="O83" s="14">
        <v>-4036298702</v>
      </c>
      <c r="Q83" s="14">
        <v>0</v>
      </c>
      <c r="S83" s="14">
        <v>-4036298702</v>
      </c>
      <c r="U83" s="6">
        <v>-8.0999999999999996E-3</v>
      </c>
    </row>
    <row r="84" spans="1:21" s="41" customFormat="1" ht="18.75" x14ac:dyDescent="0.25">
      <c r="A84" s="41" t="s">
        <v>194</v>
      </c>
      <c r="C84" s="14">
        <v>0</v>
      </c>
      <c r="E84" s="14">
        <v>-410051558</v>
      </c>
      <c r="G84" s="14">
        <v>0</v>
      </c>
      <c r="I84" s="14">
        <v>-410051558</v>
      </c>
      <c r="K84" s="6">
        <v>2.8999999999999998E-3</v>
      </c>
      <c r="M84" s="14">
        <v>0</v>
      </c>
      <c r="O84" s="14">
        <v>-272673476</v>
      </c>
      <c r="Q84" s="14">
        <v>0</v>
      </c>
      <c r="S84" s="14">
        <v>-272673476</v>
      </c>
      <c r="U84" s="6">
        <v>-5.9999999999999995E-4</v>
      </c>
    </row>
    <row r="85" spans="1:21" s="41" customFormat="1" ht="18.75" x14ac:dyDescent="0.25">
      <c r="A85" s="41" t="s">
        <v>180</v>
      </c>
      <c r="C85" s="14">
        <v>0</v>
      </c>
      <c r="E85" s="14">
        <v>1323579712</v>
      </c>
      <c r="G85" s="14">
        <v>0</v>
      </c>
      <c r="I85" s="14">
        <v>1323579712</v>
      </c>
      <c r="K85" s="6">
        <v>-9.4000000000000004E-3</v>
      </c>
      <c r="M85" s="14">
        <v>0</v>
      </c>
      <c r="O85" s="14">
        <v>5068881177</v>
      </c>
      <c r="Q85" s="14">
        <v>0</v>
      </c>
      <c r="S85" s="14">
        <v>5068881177</v>
      </c>
      <c r="U85" s="6">
        <v>1.0200000000000001E-2</v>
      </c>
    </row>
    <row r="86" spans="1:21" ht="19.5" thickBot="1" x14ac:dyDescent="0.3">
      <c r="A86" s="3" t="s">
        <v>13</v>
      </c>
      <c r="C86" s="3">
        <f>SUM(C4:C85)</f>
        <v>58363930078</v>
      </c>
      <c r="E86" s="3">
        <f>SUM(E4:E85)</f>
        <v>-195776159793</v>
      </c>
      <c r="G86" s="3">
        <f>SUM(G4:G85)</f>
        <v>-7893134310</v>
      </c>
      <c r="I86" s="3">
        <f>SUM(I4:I85)</f>
        <v>-145305364025</v>
      </c>
      <c r="K86" s="7">
        <f>SUM(K4:K85)</f>
        <v>1.0285000000000002</v>
      </c>
      <c r="M86" s="3">
        <f>SUM(M4:M85)</f>
        <v>330729950594</v>
      </c>
      <c r="O86" s="3">
        <f>SUM(O4:O85)</f>
        <v>-118598051353</v>
      </c>
      <c r="Q86" s="3">
        <f>SUM(Q4:Q85)</f>
        <v>256640754574</v>
      </c>
      <c r="S86" s="3">
        <f>SUM(S4:S85)</f>
        <v>468772653815</v>
      </c>
      <c r="U86" s="17">
        <f>SUM(U4:U85)</f>
        <v>0.94620000000000004</v>
      </c>
    </row>
    <row r="87" spans="1:21" ht="19.5" thickTop="1" x14ac:dyDescent="0.25">
      <c r="C87" s="4"/>
      <c r="E87" s="4"/>
      <c r="G87" s="4"/>
      <c r="I87" s="4"/>
      <c r="K87" s="4"/>
      <c r="M87" s="4"/>
      <c r="O87" s="4"/>
      <c r="Q87" s="4"/>
      <c r="S87" s="4"/>
      <c r="U87" s="4"/>
    </row>
    <row r="99" spans="1:1" x14ac:dyDescent="0.25">
      <c r="A99" s="16" t="s">
        <v>208</v>
      </c>
    </row>
    <row r="104" spans="1:1" ht="27" customHeight="1" x14ac:dyDescent="0.25"/>
  </sheetData>
  <mergeCells count="3">
    <mergeCell ref="A1:U1"/>
    <mergeCell ref="C2:K2"/>
    <mergeCell ref="M2:U2"/>
  </mergeCells>
  <pageMargins left="0.39370078740157483" right="0.39370078740157483" top="0.84399509803921569" bottom="0.31496062992125984" header="0.15661764705882353" footer="0"/>
  <pageSetup paperSize="9" scale="71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‫1401/05/31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4"/>
  <sheetViews>
    <sheetView rightToLeft="1" zoomScaleNormal="100" workbookViewId="0">
      <selection activeCell="I19" sqref="I19"/>
    </sheetView>
  </sheetViews>
  <sheetFormatPr defaultRowHeight="18" x14ac:dyDescent="0.45"/>
  <cols>
    <col min="1" max="1" width="28.7109375" style="1" customWidth="1"/>
    <col min="2" max="2" width="1.42578125" style="1" customWidth="1"/>
    <col min="3" max="3" width="14.42578125" style="1" bestFit="1" customWidth="1"/>
    <col min="4" max="4" width="1.42578125" style="1" customWidth="1"/>
    <col min="5" max="5" width="15.42578125" style="1" bestFit="1" customWidth="1"/>
    <col min="6" max="6" width="1.42578125" style="1" customWidth="1"/>
    <col min="7" max="7" width="14" style="1" customWidth="1"/>
    <col min="8" max="8" width="1.42578125" style="1" customWidth="1"/>
    <col min="9" max="9" width="13.85546875" style="1" customWidth="1"/>
    <col min="10" max="10" width="1.42578125" style="1" customWidth="1"/>
    <col min="11" max="11" width="14.42578125" style="1" bestFit="1" customWidth="1"/>
    <col min="12" max="12" width="1.42578125" style="1" customWidth="1"/>
    <col min="13" max="13" width="15.42578125" style="1" bestFit="1" customWidth="1"/>
    <col min="14" max="14" width="1.42578125" style="1" customWidth="1"/>
    <col min="15" max="15" width="13.7109375" style="1" bestFit="1" customWidth="1"/>
    <col min="16" max="16" width="1.42578125" style="1" customWidth="1"/>
    <col min="17" max="17" width="14.5703125" style="1" bestFit="1" customWidth="1"/>
    <col min="18" max="16384" width="9.140625" style="1"/>
  </cols>
  <sheetData>
    <row r="1" spans="1:17" ht="20.100000000000001" customHeight="1" x14ac:dyDescent="0.45">
      <c r="A1" s="56" t="s">
        <v>105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20.100000000000001" customHeight="1" x14ac:dyDescent="0.45">
      <c r="A2" s="56" t="s">
        <v>46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20.100000000000001" customHeight="1" x14ac:dyDescent="0.45">
      <c r="A3" s="56" t="s">
        <v>235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5" spans="1:17" ht="21" x14ac:dyDescent="0.45">
      <c r="A5" s="53" t="s">
        <v>164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7" spans="1:17" ht="21" x14ac:dyDescent="0.45">
      <c r="C7" s="63" t="s">
        <v>53</v>
      </c>
      <c r="D7" s="63"/>
      <c r="E7" s="63"/>
      <c r="F7" s="63"/>
      <c r="G7" s="63"/>
      <c r="H7" s="63"/>
      <c r="I7" s="63"/>
      <c r="J7" s="15"/>
      <c r="K7" s="63" t="s">
        <v>236</v>
      </c>
      <c r="L7" s="63"/>
      <c r="M7" s="63"/>
      <c r="N7" s="63"/>
      <c r="O7" s="63"/>
      <c r="P7" s="63"/>
      <c r="Q7" s="63"/>
    </row>
    <row r="8" spans="1:17" ht="21" x14ac:dyDescent="0.45">
      <c r="C8" s="8" t="s">
        <v>73</v>
      </c>
      <c r="E8" s="8" t="s">
        <v>205</v>
      </c>
      <c r="G8" s="8" t="s">
        <v>70</v>
      </c>
      <c r="I8" s="8" t="s">
        <v>13</v>
      </c>
      <c r="K8" s="8" t="s">
        <v>73</v>
      </c>
      <c r="M8" s="8" t="s">
        <v>69</v>
      </c>
      <c r="O8" s="8" t="s">
        <v>70</v>
      </c>
      <c r="Q8" s="8" t="s">
        <v>13</v>
      </c>
    </row>
    <row r="9" spans="1:17" s="30" customFormat="1" ht="18.75" x14ac:dyDescent="0.25">
      <c r="A9" s="45" t="s">
        <v>222</v>
      </c>
      <c r="B9" s="45"/>
      <c r="C9" s="14">
        <v>0</v>
      </c>
      <c r="D9" s="45"/>
      <c r="E9" s="14">
        <v>0</v>
      </c>
      <c r="F9" s="45"/>
      <c r="G9" s="14">
        <v>28749023</v>
      </c>
      <c r="H9" s="45"/>
      <c r="I9" s="14">
        <v>28749023</v>
      </c>
      <c r="J9" s="45"/>
      <c r="K9" s="14">
        <v>0</v>
      </c>
      <c r="L9" s="45"/>
      <c r="M9" s="14">
        <v>0</v>
      </c>
      <c r="N9" s="45"/>
      <c r="O9" s="14">
        <v>28749023</v>
      </c>
      <c r="P9" s="45"/>
      <c r="Q9" s="14">
        <v>28749023</v>
      </c>
    </row>
    <row r="10" spans="1:17" ht="18.75" x14ac:dyDescent="0.45">
      <c r="A10" s="45" t="s">
        <v>216</v>
      </c>
      <c r="B10" s="45"/>
      <c r="C10" s="14">
        <v>0</v>
      </c>
      <c r="D10" s="45"/>
      <c r="E10" s="14">
        <v>0</v>
      </c>
      <c r="F10" s="45"/>
      <c r="G10" s="14">
        <v>36646570</v>
      </c>
      <c r="H10" s="45"/>
      <c r="I10" s="14">
        <v>36646570</v>
      </c>
      <c r="J10" s="45"/>
      <c r="K10" s="14">
        <v>0</v>
      </c>
      <c r="L10" s="45"/>
      <c r="M10" s="14">
        <v>0</v>
      </c>
      <c r="N10" s="45"/>
      <c r="O10" s="14">
        <v>36646570</v>
      </c>
      <c r="P10" s="45"/>
      <c r="Q10" s="14">
        <v>36646570</v>
      </c>
    </row>
    <row r="11" spans="1:17" ht="18.75" x14ac:dyDescent="0.45">
      <c r="A11" s="45" t="s">
        <v>118</v>
      </c>
      <c r="B11" s="45"/>
      <c r="C11" s="14">
        <v>0</v>
      </c>
      <c r="D11" s="45"/>
      <c r="E11" s="14">
        <v>0</v>
      </c>
      <c r="F11" s="45"/>
      <c r="G11" s="14">
        <v>0</v>
      </c>
      <c r="H11" s="45"/>
      <c r="I11" s="14">
        <v>0</v>
      </c>
      <c r="J11" s="45"/>
      <c r="K11" s="14">
        <v>591662125</v>
      </c>
      <c r="L11" s="45"/>
      <c r="M11" s="14">
        <v>0</v>
      </c>
      <c r="N11" s="45"/>
      <c r="O11" s="14">
        <v>42804486</v>
      </c>
      <c r="P11" s="45"/>
      <c r="Q11" s="14">
        <v>634466611</v>
      </c>
    </row>
    <row r="12" spans="1:17" ht="18.75" x14ac:dyDescent="0.45">
      <c r="A12" s="45" t="s">
        <v>220</v>
      </c>
      <c r="B12" s="45"/>
      <c r="C12" s="14">
        <v>0</v>
      </c>
      <c r="D12" s="45"/>
      <c r="E12" s="14">
        <v>221719806</v>
      </c>
      <c r="F12" s="45"/>
      <c r="G12" s="14">
        <v>0</v>
      </c>
      <c r="H12" s="45"/>
      <c r="I12" s="14">
        <v>221719806</v>
      </c>
      <c r="J12" s="45"/>
      <c r="K12" s="14">
        <v>0</v>
      </c>
      <c r="L12" s="45"/>
      <c r="M12" s="14">
        <v>263344117</v>
      </c>
      <c r="N12" s="45"/>
      <c r="O12" s="14">
        <v>0</v>
      </c>
      <c r="P12" s="45"/>
      <c r="Q12" s="14">
        <v>263344117</v>
      </c>
    </row>
    <row r="13" spans="1:17" ht="18.75" x14ac:dyDescent="0.45">
      <c r="A13" s="3" t="s">
        <v>13</v>
      </c>
      <c r="C13" s="3">
        <f>SUM(C9:C12)</f>
        <v>0</v>
      </c>
      <c r="E13" s="3">
        <f>SUM(E9:E12)</f>
        <v>221719806</v>
      </c>
      <c r="G13" s="3">
        <f>SUM(G9:G12)</f>
        <v>65395593</v>
      </c>
      <c r="I13" s="3">
        <f>SUM(I9:I12)</f>
        <v>287115399</v>
      </c>
      <c r="K13" s="3">
        <f>SUM(K9:K12)</f>
        <v>591662125</v>
      </c>
      <c r="M13" s="3">
        <f>SUM(M9:M12)</f>
        <v>263344117</v>
      </c>
      <c r="O13" s="3">
        <f>SUM(O9:O12)</f>
        <v>108200079</v>
      </c>
      <c r="Q13" s="3">
        <f>SUM(Q9:Q12)</f>
        <v>963206321</v>
      </c>
    </row>
    <row r="14" spans="1:17" ht="18.75" x14ac:dyDescent="0.45">
      <c r="C14" s="4"/>
      <c r="E14" s="4"/>
      <c r="G14" s="4"/>
      <c r="I14" s="4"/>
      <c r="K14" s="4"/>
      <c r="M14" s="4"/>
      <c r="O14" s="4"/>
      <c r="Q14" s="4"/>
    </row>
  </sheetData>
  <mergeCells count="6">
    <mergeCell ref="K7:Q7"/>
    <mergeCell ref="C7:I7"/>
    <mergeCell ref="A1:Q1"/>
    <mergeCell ref="A2:Q2"/>
    <mergeCell ref="A3:Q3"/>
    <mergeCell ref="A5:Q5"/>
  </mergeCells>
  <pageMargins left="0.51181102362204722" right="0.51181102362204722" top="0.74803149606299213" bottom="0.74803149606299213" header="0.31496062992125984" footer="0.31496062992125984"/>
  <pageSetup paperSize="9" scale="8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K18"/>
  <sheetViews>
    <sheetView rightToLeft="1" workbookViewId="0">
      <selection activeCell="C18" sqref="C18"/>
    </sheetView>
  </sheetViews>
  <sheetFormatPr defaultRowHeight="18" x14ac:dyDescent="0.45"/>
  <cols>
    <col min="1" max="1" width="25.5703125" style="1" bestFit="1" customWidth="1"/>
    <col min="2" max="2" width="1.42578125" style="1" customWidth="1"/>
    <col min="3" max="3" width="20.7109375" style="1" bestFit="1" customWidth="1"/>
    <col min="4" max="4" width="1.42578125" style="1" customWidth="1"/>
    <col min="5" max="5" width="17" style="1" customWidth="1"/>
    <col min="6" max="6" width="1.42578125" style="1" customWidth="1"/>
    <col min="7" max="7" width="14.140625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6384" width="9.140625" style="1"/>
  </cols>
  <sheetData>
    <row r="1" spans="1:11" ht="20.100000000000001" customHeight="1" x14ac:dyDescent="0.45">
      <c r="A1" s="56" t="s">
        <v>105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20.100000000000001" customHeight="1" x14ac:dyDescent="0.45">
      <c r="A2" s="56" t="s">
        <v>46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20.100000000000001" customHeight="1" x14ac:dyDescent="0.45">
      <c r="A3" s="56" t="s">
        <v>235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5" spans="1:11" ht="21" x14ac:dyDescent="0.45">
      <c r="A5" s="53" t="s">
        <v>163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7" spans="1:11" ht="21" x14ac:dyDescent="0.45">
      <c r="A7" s="54" t="s">
        <v>74</v>
      </c>
      <c r="B7" s="55"/>
      <c r="C7" s="55"/>
      <c r="E7" s="54" t="s">
        <v>53</v>
      </c>
      <c r="F7" s="55"/>
      <c r="G7" s="55"/>
      <c r="I7" s="54" t="s">
        <v>236</v>
      </c>
      <c r="J7" s="55"/>
      <c r="K7" s="55"/>
    </row>
    <row r="8" spans="1:11" ht="42" x14ac:dyDescent="0.45">
      <c r="A8" s="8" t="s">
        <v>75</v>
      </c>
      <c r="C8" s="8" t="s">
        <v>38</v>
      </c>
      <c r="E8" s="8" t="s">
        <v>204</v>
      </c>
      <c r="G8" s="8" t="s">
        <v>77</v>
      </c>
      <c r="I8" s="8" t="s">
        <v>76</v>
      </c>
      <c r="K8" s="8" t="s">
        <v>77</v>
      </c>
    </row>
    <row r="9" spans="1:11" s="30" customFormat="1" ht="18.75" x14ac:dyDescent="0.25">
      <c r="A9" s="30" t="s">
        <v>239</v>
      </c>
      <c r="C9" s="30" t="s">
        <v>117</v>
      </c>
      <c r="E9" s="14">
        <v>289315068</v>
      </c>
      <c r="G9" s="33">
        <f>E9/$E$17</f>
        <v>0.11506716623011883</v>
      </c>
      <c r="I9" s="14">
        <v>289315068</v>
      </c>
      <c r="K9" s="33">
        <f>I9/$I$17</f>
        <v>7.0635012007200917E-2</v>
      </c>
    </row>
    <row r="10" spans="1:11" s="47" customFormat="1" ht="18.75" x14ac:dyDescent="0.25">
      <c r="A10" s="47" t="s">
        <v>106</v>
      </c>
      <c r="C10" s="47" t="s">
        <v>117</v>
      </c>
      <c r="E10" s="14">
        <v>736301350</v>
      </c>
      <c r="G10" s="33">
        <f t="shared" ref="G10:G15" si="0">E10/$E$17</f>
        <v>0.29284375135245599</v>
      </c>
      <c r="I10" s="14">
        <v>736301350</v>
      </c>
      <c r="K10" s="33">
        <f t="shared" ref="K10:K15" si="1">I10/$I$17</f>
        <v>0.17976476323095705</v>
      </c>
    </row>
    <row r="11" spans="1:11" s="47" customFormat="1" ht="18.75" x14ac:dyDescent="0.25">
      <c r="A11" s="47" t="s">
        <v>243</v>
      </c>
      <c r="C11" s="47" t="s">
        <v>117</v>
      </c>
      <c r="E11" s="14">
        <v>904109575</v>
      </c>
      <c r="G11" s="33">
        <f t="shared" si="0"/>
        <v>0.35958488949758771</v>
      </c>
      <c r="I11" s="14">
        <v>904109575</v>
      </c>
      <c r="K11" s="33">
        <f t="shared" si="1"/>
        <v>0.22073440947068237</v>
      </c>
    </row>
    <row r="12" spans="1:11" s="47" customFormat="1" ht="18.75" x14ac:dyDescent="0.25">
      <c r="A12" s="47" t="s">
        <v>106</v>
      </c>
      <c r="C12" s="47" t="s">
        <v>117</v>
      </c>
      <c r="E12" s="14">
        <v>0</v>
      </c>
      <c r="G12" s="33">
        <f t="shared" si="0"/>
        <v>0</v>
      </c>
      <c r="I12" s="14">
        <v>1076361988</v>
      </c>
      <c r="K12" s="33">
        <f t="shared" si="1"/>
        <v>0.26278908482732272</v>
      </c>
    </row>
    <row r="13" spans="1:11" s="47" customFormat="1" ht="18.75" x14ac:dyDescent="0.25">
      <c r="A13" s="47" t="s">
        <v>107</v>
      </c>
      <c r="C13" s="47" t="s">
        <v>108</v>
      </c>
      <c r="E13" s="14">
        <v>93661649</v>
      </c>
      <c r="G13" s="33">
        <f t="shared" si="0"/>
        <v>3.7251362707697071E-2</v>
      </c>
      <c r="I13" s="14">
        <v>526728898</v>
      </c>
      <c r="K13" s="33">
        <f t="shared" si="1"/>
        <v>0.12859856312347237</v>
      </c>
    </row>
    <row r="14" spans="1:11" s="47" customFormat="1" ht="18.75" x14ac:dyDescent="0.25">
      <c r="A14" s="47" t="s">
        <v>111</v>
      </c>
      <c r="C14" s="47" t="s">
        <v>112</v>
      </c>
      <c r="E14" s="14">
        <v>8589727</v>
      </c>
      <c r="G14" s="33">
        <f t="shared" si="0"/>
        <v>3.4163293029049555E-3</v>
      </c>
      <c r="I14" s="14">
        <v>79926572</v>
      </c>
      <c r="K14" s="33">
        <f t="shared" si="1"/>
        <v>1.9513723954793838E-2</v>
      </c>
    </row>
    <row r="15" spans="1:11" s="47" customFormat="1" ht="18.75" x14ac:dyDescent="0.25">
      <c r="A15" s="47" t="s">
        <v>114</v>
      </c>
      <c r="C15" s="47" t="s">
        <v>115</v>
      </c>
      <c r="E15" s="14">
        <v>145559</v>
      </c>
      <c r="G15" s="33">
        <f t="shared" si="0"/>
        <v>5.7892116594804755E-5</v>
      </c>
      <c r="I15" s="14">
        <v>980662</v>
      </c>
      <c r="K15" s="33">
        <f t="shared" si="1"/>
        <v>2.3942435015173721E-4</v>
      </c>
    </row>
    <row r="16" spans="1:11" s="30" customFormat="1" ht="18.75" x14ac:dyDescent="0.25">
      <c r="A16" s="30" t="s">
        <v>245</v>
      </c>
      <c r="C16" s="30" t="s">
        <v>246</v>
      </c>
      <c r="E16" s="14">
        <v>482191776</v>
      </c>
      <c r="G16" s="33">
        <f>E16/$E$17</f>
        <v>0.19177860879264061</v>
      </c>
      <c r="I16" s="14">
        <v>482191776</v>
      </c>
      <c r="K16" s="33">
        <f>I16/$I$17</f>
        <v>0.11772501903541897</v>
      </c>
    </row>
    <row r="17" spans="1:11" ht="19.5" thickBot="1" x14ac:dyDescent="0.5">
      <c r="A17" s="3" t="s">
        <v>13</v>
      </c>
      <c r="E17" s="3">
        <f>SUM(E9:$E$16)</f>
        <v>2514314704</v>
      </c>
      <c r="G17" s="7">
        <f>SUM(G9:$G$16)</f>
        <v>0.99999999999999989</v>
      </c>
      <c r="I17" s="3">
        <f>SUM(I9:$I$16)</f>
        <v>4095915889</v>
      </c>
      <c r="K17" s="7">
        <f>SUM(K9:$K$16)</f>
        <v>1</v>
      </c>
    </row>
    <row r="18" spans="1:11" ht="18.75" x14ac:dyDescent="0.45">
      <c r="E18" s="4"/>
      <c r="G18" s="4"/>
      <c r="I18" s="4"/>
      <c r="K18" s="4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39370078740157483" right="0.39370078740157483" top="0.74803149606299213" bottom="0.74803149606299213" header="0.31496062992125984" footer="0.31496062992125984"/>
  <pageSetup paperSize="9" scale="85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15"/>
  <sheetViews>
    <sheetView rightToLeft="1" zoomScaleNormal="100" zoomScaleSheetLayoutView="115" workbookViewId="0">
      <selection activeCell="D20" sqref="D20"/>
    </sheetView>
  </sheetViews>
  <sheetFormatPr defaultRowHeight="18" x14ac:dyDescent="0.45"/>
  <cols>
    <col min="1" max="1" width="9.140625" style="11"/>
    <col min="2" max="2" width="32.140625" style="1" bestFit="1" customWidth="1"/>
    <col min="3" max="3" width="1.42578125" style="1" customWidth="1"/>
    <col min="4" max="4" width="15.85546875" style="1" customWidth="1"/>
    <col min="5" max="5" width="1.42578125" style="1" customWidth="1"/>
    <col min="6" max="6" width="18.140625" style="1" customWidth="1"/>
    <col min="7" max="16384" width="9.140625" style="1"/>
  </cols>
  <sheetData>
    <row r="1" spans="2:6" ht="20.100000000000001" customHeight="1" x14ac:dyDescent="0.45">
      <c r="B1" s="56" t="s">
        <v>105</v>
      </c>
      <c r="C1" s="49"/>
      <c r="D1" s="49"/>
      <c r="E1" s="49"/>
      <c r="F1" s="49"/>
    </row>
    <row r="2" spans="2:6" ht="20.100000000000001" customHeight="1" x14ac:dyDescent="0.45">
      <c r="B2" s="56" t="s">
        <v>46</v>
      </c>
      <c r="C2" s="49"/>
      <c r="D2" s="49"/>
      <c r="E2" s="49"/>
      <c r="F2" s="49"/>
    </row>
    <row r="3" spans="2:6" ht="20.100000000000001" customHeight="1" x14ac:dyDescent="0.45">
      <c r="B3" s="56" t="s">
        <v>235</v>
      </c>
      <c r="C3" s="49"/>
      <c r="D3" s="49"/>
      <c r="E3" s="49"/>
      <c r="F3" s="49"/>
    </row>
    <row r="5" spans="2:6" ht="21" x14ac:dyDescent="0.45">
      <c r="B5" s="53" t="s">
        <v>78</v>
      </c>
      <c r="C5" s="49"/>
      <c r="D5" s="49"/>
      <c r="E5" s="49"/>
      <c r="F5" s="49"/>
    </row>
    <row r="7" spans="2:6" ht="21" x14ac:dyDescent="0.45">
      <c r="D7" s="2" t="s">
        <v>53</v>
      </c>
      <c r="F7" s="2" t="s">
        <v>236</v>
      </c>
    </row>
    <row r="8" spans="2:6" ht="21" x14ac:dyDescent="0.45">
      <c r="B8" s="8" t="s">
        <v>50</v>
      </c>
      <c r="D8" s="8" t="s">
        <v>41</v>
      </c>
      <c r="F8" s="8" t="s">
        <v>41</v>
      </c>
    </row>
    <row r="9" spans="2:6" s="22" customFormat="1" ht="18.75" x14ac:dyDescent="0.25">
      <c r="B9" s="27" t="s">
        <v>122</v>
      </c>
      <c r="C9" s="27"/>
      <c r="D9" s="14">
        <v>0</v>
      </c>
      <c r="E9" s="27"/>
      <c r="F9" s="14">
        <v>2583386392</v>
      </c>
    </row>
    <row r="10" spans="2:6" s="22" customFormat="1" ht="18.75" x14ac:dyDescent="0.25">
      <c r="B10" s="27" t="s">
        <v>123</v>
      </c>
      <c r="C10" s="27"/>
      <c r="D10" s="14">
        <v>0</v>
      </c>
      <c r="E10" s="27"/>
      <c r="F10" s="14">
        <v>0</v>
      </c>
    </row>
    <row r="11" spans="2:6" s="22" customFormat="1" ht="18.75" x14ac:dyDescent="0.25">
      <c r="B11" s="27" t="s">
        <v>124</v>
      </c>
      <c r="C11" s="27"/>
      <c r="D11" s="14">
        <v>42195991</v>
      </c>
      <c r="E11" s="27"/>
      <c r="F11" s="14">
        <v>580982898</v>
      </c>
    </row>
    <row r="12" spans="2:6" ht="19.5" thickBot="1" x14ac:dyDescent="0.5">
      <c r="B12" s="3" t="s">
        <v>13</v>
      </c>
      <c r="D12" s="3">
        <f>SUM(D9:D11)</f>
        <v>42195991</v>
      </c>
      <c r="F12" s="3">
        <f>SUM(F9:F11)</f>
        <v>3164369290</v>
      </c>
    </row>
    <row r="13" spans="2:6" ht="19.5" thickTop="1" x14ac:dyDescent="0.45">
      <c r="D13" s="4"/>
      <c r="F13" s="4"/>
    </row>
    <row r="15" spans="2:6" x14ac:dyDescent="0.45">
      <c r="C15" s="37"/>
      <c r="D15" s="37"/>
    </row>
  </sheetData>
  <mergeCells count="4">
    <mergeCell ref="B1:F1"/>
    <mergeCell ref="B2:F2"/>
    <mergeCell ref="B3:F3"/>
    <mergeCell ref="B5:F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69"/>
  <sheetViews>
    <sheetView rightToLeft="1" view="pageLayout" topLeftCell="A49" zoomScale="70" zoomScaleNormal="85" zoomScalePageLayoutView="70" workbookViewId="0">
      <selection activeCell="A70" sqref="A70"/>
    </sheetView>
  </sheetViews>
  <sheetFormatPr defaultRowHeight="18" x14ac:dyDescent="0.45"/>
  <cols>
    <col min="1" max="1" width="28.140625" style="1" customWidth="1"/>
    <col min="2" max="2" width="1.42578125" style="1" customWidth="1"/>
    <col min="3" max="3" width="12.5703125" style="1" customWidth="1"/>
    <col min="4" max="4" width="1.42578125" style="1" customWidth="1"/>
    <col min="5" max="5" width="18.28515625" style="1" customWidth="1"/>
    <col min="6" max="6" width="1.42578125" style="1" customWidth="1"/>
    <col min="7" max="7" width="18" style="1" customWidth="1"/>
    <col min="8" max="8" width="1.42578125" style="1" customWidth="1"/>
    <col min="9" max="9" width="11.85546875" style="1" customWidth="1"/>
    <col min="10" max="10" width="16.85546875" style="1" bestFit="1" customWidth="1"/>
    <col min="11" max="11" width="1.42578125" style="1" customWidth="1"/>
    <col min="12" max="12" width="10.5703125" style="1" bestFit="1" customWidth="1"/>
    <col min="13" max="13" width="16.5703125" style="1" bestFit="1" customWidth="1"/>
    <col min="14" max="14" width="1.42578125" style="1" customWidth="1"/>
    <col min="15" max="15" width="13.5703125" style="1" bestFit="1" customWidth="1"/>
    <col min="16" max="16" width="1.42578125" style="1" customWidth="1"/>
    <col min="17" max="17" width="8.85546875" style="1" customWidth="1"/>
    <col min="18" max="18" width="1.42578125" style="1" customWidth="1"/>
    <col min="19" max="19" width="17.140625" style="1" customWidth="1"/>
    <col min="20" max="20" width="1.42578125" style="1" customWidth="1"/>
    <col min="21" max="21" width="16.85546875" style="1" customWidth="1"/>
    <col min="22" max="22" width="1.42578125" style="1" customWidth="1"/>
    <col min="23" max="23" width="8.85546875" style="1" customWidth="1"/>
    <col min="24" max="16384" width="9.140625" style="1"/>
  </cols>
  <sheetData>
    <row r="1" spans="1:23" ht="18" customHeight="1" x14ac:dyDescent="0.45">
      <c r="A1" s="53" t="s">
        <v>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3" ht="21" x14ac:dyDescent="0.45">
      <c r="A2" s="53" t="s">
        <v>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 ht="21" x14ac:dyDescent="0.45">
      <c r="C3" s="54" t="s">
        <v>209</v>
      </c>
      <c r="D3" s="55"/>
      <c r="E3" s="55"/>
      <c r="F3" s="55"/>
      <c r="G3" s="55"/>
      <c r="I3" s="54" t="s">
        <v>3</v>
      </c>
      <c r="J3" s="55"/>
      <c r="K3" s="55"/>
      <c r="L3" s="55"/>
      <c r="M3" s="55"/>
      <c r="O3" s="54" t="s">
        <v>236</v>
      </c>
      <c r="P3" s="55"/>
      <c r="Q3" s="55"/>
      <c r="R3" s="55"/>
      <c r="S3" s="55"/>
      <c r="T3" s="55"/>
      <c r="U3" s="55"/>
      <c r="V3" s="55"/>
      <c r="W3" s="55"/>
    </row>
    <row r="4" spans="1:23" ht="18.75" x14ac:dyDescent="0.45">
      <c r="A4" s="52" t="s">
        <v>4</v>
      </c>
      <c r="C4" s="52" t="s">
        <v>5</v>
      </c>
      <c r="E4" s="52" t="s">
        <v>6</v>
      </c>
      <c r="G4" s="52" t="s">
        <v>7</v>
      </c>
      <c r="I4" s="52" t="s">
        <v>8</v>
      </c>
      <c r="J4" s="49"/>
      <c r="L4" s="52" t="s">
        <v>9</v>
      </c>
      <c r="M4" s="49"/>
      <c r="O4" s="52" t="s">
        <v>5</v>
      </c>
      <c r="Q4" s="50" t="s">
        <v>10</v>
      </c>
      <c r="S4" s="52" t="s">
        <v>6</v>
      </c>
      <c r="U4" s="52" t="s">
        <v>7</v>
      </c>
      <c r="W4" s="50" t="s">
        <v>11</v>
      </c>
    </row>
    <row r="5" spans="1:23" ht="18.75" x14ac:dyDescent="0.45">
      <c r="A5" s="51"/>
      <c r="C5" s="51"/>
      <c r="E5" s="51"/>
      <c r="G5" s="51"/>
      <c r="I5" s="5" t="s">
        <v>5</v>
      </c>
      <c r="J5" s="5" t="s">
        <v>6</v>
      </c>
      <c r="L5" s="5" t="s">
        <v>5</v>
      </c>
      <c r="M5" s="5" t="s">
        <v>12</v>
      </c>
      <c r="O5" s="51"/>
      <c r="Q5" s="51"/>
      <c r="S5" s="51"/>
      <c r="U5" s="51"/>
      <c r="W5" s="51"/>
    </row>
    <row r="6" spans="1:23" s="34" customFormat="1" ht="18.75" x14ac:dyDescent="0.25">
      <c r="A6" s="41" t="s">
        <v>80</v>
      </c>
      <c r="B6" s="41"/>
      <c r="C6" s="14">
        <v>14843402</v>
      </c>
      <c r="D6" s="41"/>
      <c r="E6" s="14">
        <v>43701218603</v>
      </c>
      <c r="F6" s="41"/>
      <c r="G6" s="14">
        <v>37846789839.526497</v>
      </c>
      <c r="H6" s="41"/>
      <c r="I6" s="14">
        <v>0</v>
      </c>
      <c r="J6" s="14">
        <v>0</v>
      </c>
      <c r="K6" s="41"/>
      <c r="L6" s="14">
        <v>0</v>
      </c>
      <c r="M6" s="14">
        <v>0</v>
      </c>
      <c r="N6" s="41"/>
      <c r="O6" s="14">
        <v>14843402</v>
      </c>
      <c r="P6" s="41"/>
      <c r="Q6" s="14">
        <v>3119</v>
      </c>
      <c r="R6" s="41"/>
      <c r="S6" s="14">
        <v>43701218603</v>
      </c>
      <c r="T6" s="41"/>
      <c r="U6" s="14">
        <v>46021106241.513901</v>
      </c>
      <c r="V6" s="41"/>
      <c r="W6" s="6">
        <v>1.14E-2</v>
      </c>
    </row>
    <row r="7" spans="1:23" s="34" customFormat="1" ht="18.75" x14ac:dyDescent="0.25">
      <c r="A7" s="41" t="s">
        <v>81</v>
      </c>
      <c r="B7" s="41"/>
      <c r="C7" s="14">
        <v>48379418</v>
      </c>
      <c r="D7" s="41"/>
      <c r="E7" s="14">
        <v>206384950138</v>
      </c>
      <c r="F7" s="41"/>
      <c r="G7" s="14">
        <v>83390765842.668594</v>
      </c>
      <c r="H7" s="41"/>
      <c r="I7" s="14">
        <v>0</v>
      </c>
      <c r="J7" s="14">
        <v>0</v>
      </c>
      <c r="K7" s="41"/>
      <c r="L7" s="14">
        <v>0</v>
      </c>
      <c r="M7" s="14">
        <v>0</v>
      </c>
      <c r="N7" s="41"/>
      <c r="O7" s="14">
        <v>48379418</v>
      </c>
      <c r="P7" s="41"/>
      <c r="Q7" s="14">
        <v>1836</v>
      </c>
      <c r="R7" s="41"/>
      <c r="S7" s="14">
        <v>206384950138</v>
      </c>
      <c r="T7" s="41"/>
      <c r="U7" s="14">
        <v>88296105009.884399</v>
      </c>
      <c r="V7" s="41"/>
      <c r="W7" s="6">
        <v>2.1999999999999999E-2</v>
      </c>
    </row>
    <row r="8" spans="1:23" s="34" customFormat="1" ht="18.75" x14ac:dyDescent="0.25">
      <c r="A8" s="41" t="s">
        <v>176</v>
      </c>
      <c r="B8" s="41"/>
      <c r="C8" s="14">
        <v>16200000</v>
      </c>
      <c r="D8" s="41"/>
      <c r="E8" s="14">
        <v>59212935974</v>
      </c>
      <c r="F8" s="41"/>
      <c r="G8" s="14">
        <v>58262860980</v>
      </c>
      <c r="H8" s="41"/>
      <c r="I8" s="14">
        <v>0</v>
      </c>
      <c r="J8" s="14">
        <v>0</v>
      </c>
      <c r="K8" s="41"/>
      <c r="L8" s="14">
        <v>0</v>
      </c>
      <c r="M8" s="14">
        <v>0</v>
      </c>
      <c r="N8" s="41"/>
      <c r="O8" s="14">
        <v>16200000</v>
      </c>
      <c r="P8" s="41"/>
      <c r="Q8" s="14">
        <v>3462</v>
      </c>
      <c r="R8" s="41"/>
      <c r="S8" s="14">
        <v>59212935974</v>
      </c>
      <c r="T8" s="41"/>
      <c r="U8" s="14">
        <v>55750697820</v>
      </c>
      <c r="V8" s="41"/>
      <c r="W8" s="6">
        <v>1.3899999999999999E-2</v>
      </c>
    </row>
    <row r="9" spans="1:23" s="34" customFormat="1" ht="18.75" x14ac:dyDescent="0.25">
      <c r="A9" s="41" t="s">
        <v>147</v>
      </c>
      <c r="B9" s="41"/>
      <c r="C9" s="14">
        <v>45024401</v>
      </c>
      <c r="D9" s="41"/>
      <c r="E9" s="14">
        <v>55833323655</v>
      </c>
      <c r="F9" s="41"/>
      <c r="G9" s="14">
        <v>55498067209.421997</v>
      </c>
      <c r="H9" s="41"/>
      <c r="I9" s="14">
        <v>0</v>
      </c>
      <c r="J9" s="14">
        <v>0</v>
      </c>
      <c r="K9" s="41"/>
      <c r="L9" s="14">
        <v>0</v>
      </c>
      <c r="M9" s="14">
        <v>0</v>
      </c>
      <c r="N9" s="41"/>
      <c r="O9" s="14">
        <v>45024401</v>
      </c>
      <c r="P9" s="41"/>
      <c r="Q9" s="14">
        <v>1130</v>
      </c>
      <c r="R9" s="41"/>
      <c r="S9" s="14">
        <v>55833323655</v>
      </c>
      <c r="T9" s="41"/>
      <c r="U9" s="14">
        <v>50574851569.876503</v>
      </c>
      <c r="V9" s="41"/>
      <c r="W9" s="6">
        <v>1.26E-2</v>
      </c>
    </row>
    <row r="10" spans="1:23" s="34" customFormat="1" ht="18.75" x14ac:dyDescent="0.25">
      <c r="A10" s="41" t="s">
        <v>82</v>
      </c>
      <c r="B10" s="41"/>
      <c r="C10" s="14">
        <v>3058957</v>
      </c>
      <c r="D10" s="41"/>
      <c r="E10" s="14">
        <v>23039890612</v>
      </c>
      <c r="F10" s="41"/>
      <c r="G10" s="14">
        <v>5975085944.4952497</v>
      </c>
      <c r="H10" s="41"/>
      <c r="I10" s="14">
        <v>0</v>
      </c>
      <c r="J10" s="14">
        <v>0</v>
      </c>
      <c r="K10" s="41"/>
      <c r="L10" s="14">
        <v>-3058957</v>
      </c>
      <c r="M10" s="14">
        <v>6738963131</v>
      </c>
      <c r="N10" s="41"/>
      <c r="O10" s="14">
        <v>0</v>
      </c>
      <c r="P10" s="41"/>
      <c r="Q10" s="14">
        <v>0</v>
      </c>
      <c r="R10" s="41"/>
      <c r="S10" s="14">
        <v>0</v>
      </c>
      <c r="T10" s="41"/>
      <c r="U10" s="14">
        <v>0</v>
      </c>
      <c r="V10" s="41"/>
      <c r="W10" s="6">
        <v>0</v>
      </c>
    </row>
    <row r="11" spans="1:23" s="34" customFormat="1" ht="18.75" x14ac:dyDescent="0.25">
      <c r="A11" s="41" t="s">
        <v>83</v>
      </c>
      <c r="B11" s="41"/>
      <c r="C11" s="14">
        <v>15951471</v>
      </c>
      <c r="D11" s="41"/>
      <c r="E11" s="14">
        <v>95133797019</v>
      </c>
      <c r="F11" s="41"/>
      <c r="G11" s="14">
        <v>129230961942.533</v>
      </c>
      <c r="H11" s="41"/>
      <c r="I11" s="14">
        <v>0</v>
      </c>
      <c r="J11" s="14">
        <v>0</v>
      </c>
      <c r="K11" s="41"/>
      <c r="L11" s="14">
        <v>0</v>
      </c>
      <c r="M11" s="14">
        <v>0</v>
      </c>
      <c r="N11" s="41"/>
      <c r="O11" s="14">
        <v>15951471</v>
      </c>
      <c r="P11" s="41"/>
      <c r="Q11" s="14">
        <v>7080</v>
      </c>
      <c r="R11" s="41"/>
      <c r="S11" s="14">
        <v>95133797019</v>
      </c>
      <c r="T11" s="41"/>
      <c r="U11" s="14">
        <v>112264443012.65401</v>
      </c>
      <c r="V11" s="41"/>
      <c r="W11" s="6">
        <v>2.7900000000000001E-2</v>
      </c>
    </row>
    <row r="12" spans="1:23" s="34" customFormat="1" ht="18.75" x14ac:dyDescent="0.25">
      <c r="A12" s="41" t="s">
        <v>84</v>
      </c>
      <c r="B12" s="41"/>
      <c r="C12" s="14">
        <v>925272</v>
      </c>
      <c r="D12" s="41"/>
      <c r="E12" s="14">
        <v>38366316861</v>
      </c>
      <c r="F12" s="41"/>
      <c r="G12" s="14">
        <v>91056896528.399994</v>
      </c>
      <c r="H12" s="41"/>
      <c r="I12" s="14">
        <v>0</v>
      </c>
      <c r="J12" s="14">
        <v>0</v>
      </c>
      <c r="K12" s="41"/>
      <c r="L12" s="14">
        <v>0</v>
      </c>
      <c r="M12" s="14">
        <v>0</v>
      </c>
      <c r="N12" s="41"/>
      <c r="O12" s="14">
        <v>925272</v>
      </c>
      <c r="P12" s="41"/>
      <c r="Q12" s="14">
        <v>95840</v>
      </c>
      <c r="R12" s="41"/>
      <c r="S12" s="14">
        <v>38366316861</v>
      </c>
      <c r="T12" s="41"/>
      <c r="U12" s="14">
        <v>88150433972.544006</v>
      </c>
      <c r="V12" s="41"/>
      <c r="W12" s="6">
        <v>2.1899999999999999E-2</v>
      </c>
    </row>
    <row r="13" spans="1:23" s="45" customFormat="1" ht="18.75" x14ac:dyDescent="0.25">
      <c r="A13" s="45" t="s">
        <v>85</v>
      </c>
      <c r="C13" s="14">
        <v>1001720</v>
      </c>
      <c r="E13" s="14">
        <v>104897079518</v>
      </c>
      <c r="G13" s="14">
        <v>166401414496.26001</v>
      </c>
      <c r="I13" s="14">
        <v>0</v>
      </c>
      <c r="J13" s="14">
        <v>0</v>
      </c>
      <c r="L13" s="14">
        <v>-90500</v>
      </c>
      <c r="M13" s="14">
        <v>15677806246</v>
      </c>
      <c r="O13" s="14">
        <v>911220</v>
      </c>
      <c r="Q13" s="14">
        <v>172990</v>
      </c>
      <c r="S13" s="14">
        <v>95420194060</v>
      </c>
      <c r="U13" s="14">
        <v>156694037710.59</v>
      </c>
      <c r="W13" s="6">
        <v>3.9E-2</v>
      </c>
    </row>
    <row r="14" spans="1:23" s="45" customFormat="1" ht="18.75" x14ac:dyDescent="0.25">
      <c r="A14" s="45" t="s">
        <v>181</v>
      </c>
      <c r="C14" s="14">
        <v>740458</v>
      </c>
      <c r="E14" s="14">
        <v>9632434343</v>
      </c>
      <c r="G14" s="14">
        <v>7073462361.7889996</v>
      </c>
      <c r="I14" s="14">
        <v>0</v>
      </c>
      <c r="J14" s="14">
        <v>0</v>
      </c>
      <c r="L14" s="14">
        <v>0</v>
      </c>
      <c r="M14" s="14">
        <v>0</v>
      </c>
      <c r="O14" s="14">
        <v>740458</v>
      </c>
      <c r="Q14" s="14">
        <v>9600</v>
      </c>
      <c r="S14" s="14">
        <v>9632434343</v>
      </c>
      <c r="U14" s="14">
        <v>7066101839.04</v>
      </c>
      <c r="W14" s="6">
        <v>1.8E-3</v>
      </c>
    </row>
    <row r="15" spans="1:23" s="45" customFormat="1" ht="18.75" x14ac:dyDescent="0.25">
      <c r="A15" s="45" t="s">
        <v>86</v>
      </c>
      <c r="C15" s="14">
        <v>2086658</v>
      </c>
      <c r="E15" s="14">
        <v>62204289300</v>
      </c>
      <c r="G15" s="14">
        <v>87118180165.800003</v>
      </c>
      <c r="I15" s="14">
        <v>0</v>
      </c>
      <c r="J15" s="14">
        <v>0</v>
      </c>
      <c r="L15" s="14">
        <v>-777963</v>
      </c>
      <c r="M15" s="14">
        <v>32298100341</v>
      </c>
      <c r="O15" s="14">
        <v>1308695</v>
      </c>
      <c r="Q15" s="14">
        <v>38650</v>
      </c>
      <c r="S15" s="14">
        <v>39012834102</v>
      </c>
      <c r="U15" s="14">
        <v>50280104432.587502</v>
      </c>
      <c r="W15" s="6">
        <v>1.2500000000000001E-2</v>
      </c>
    </row>
    <row r="16" spans="1:23" s="45" customFormat="1" ht="18.75" x14ac:dyDescent="0.25">
      <c r="A16" s="45" t="s">
        <v>211</v>
      </c>
      <c r="C16" s="14">
        <v>106394</v>
      </c>
      <c r="E16" s="14">
        <v>11714200682</v>
      </c>
      <c r="G16" s="14">
        <v>11591400744.719999</v>
      </c>
      <c r="I16" s="14">
        <v>0</v>
      </c>
      <c r="J16" s="14">
        <v>0</v>
      </c>
      <c r="L16" s="14">
        <v>0</v>
      </c>
      <c r="M16" s="14">
        <v>0</v>
      </c>
      <c r="O16" s="14">
        <v>106394</v>
      </c>
      <c r="Q16" s="14">
        <v>104860</v>
      </c>
      <c r="S16" s="14">
        <v>11714200682</v>
      </c>
      <c r="U16" s="14">
        <v>11090093814.702</v>
      </c>
      <c r="W16" s="6">
        <v>2.8E-3</v>
      </c>
    </row>
    <row r="17" spans="1:23" s="42" customFormat="1" ht="18.75" x14ac:dyDescent="0.25">
      <c r="A17" s="42" t="s">
        <v>121</v>
      </c>
      <c r="C17" s="14">
        <v>457189</v>
      </c>
      <c r="E17" s="14">
        <v>72946754167</v>
      </c>
      <c r="G17" s="14">
        <v>49059898912.327499</v>
      </c>
      <c r="I17" s="14">
        <v>0</v>
      </c>
      <c r="J17" s="14">
        <v>0</v>
      </c>
      <c r="L17" s="14">
        <v>0</v>
      </c>
      <c r="M17" s="14">
        <v>0</v>
      </c>
      <c r="O17" s="14">
        <v>457189</v>
      </c>
      <c r="Q17" s="14">
        <v>112100</v>
      </c>
      <c r="S17" s="14">
        <v>72946754167</v>
      </c>
      <c r="U17" s="14">
        <v>50945944122.945</v>
      </c>
      <c r="W17" s="6">
        <v>1.2699999999999999E-2</v>
      </c>
    </row>
    <row r="18" spans="1:23" s="42" customFormat="1" ht="18.75" x14ac:dyDescent="0.25">
      <c r="A18" s="42" t="s">
        <v>87</v>
      </c>
      <c r="C18" s="14">
        <v>1182840</v>
      </c>
      <c r="E18" s="14">
        <v>23660515777</v>
      </c>
      <c r="G18" s="14">
        <v>41541088263.660004</v>
      </c>
      <c r="I18" s="14">
        <v>0</v>
      </c>
      <c r="J18" s="14">
        <v>0</v>
      </c>
      <c r="L18" s="14">
        <v>-1182840</v>
      </c>
      <c r="M18" s="14">
        <v>39317866060</v>
      </c>
      <c r="O18" s="14">
        <v>0</v>
      </c>
      <c r="Q18" s="14">
        <v>0</v>
      </c>
      <c r="S18" s="14">
        <v>0</v>
      </c>
      <c r="U18" s="14">
        <v>0</v>
      </c>
      <c r="W18" s="6">
        <v>0</v>
      </c>
    </row>
    <row r="19" spans="1:23" s="42" customFormat="1" ht="18.75" x14ac:dyDescent="0.25">
      <c r="A19" s="42" t="s">
        <v>132</v>
      </c>
      <c r="C19" s="14">
        <v>1632958</v>
      </c>
      <c r="E19" s="14">
        <v>175139039834</v>
      </c>
      <c r="G19" s="14">
        <v>164726588001.85199</v>
      </c>
      <c r="I19" s="14">
        <v>0</v>
      </c>
      <c r="J19" s="14">
        <v>0</v>
      </c>
      <c r="L19" s="14">
        <v>-568979</v>
      </c>
      <c r="M19" s="14">
        <v>53875799608</v>
      </c>
      <c r="O19" s="14">
        <v>1063979</v>
      </c>
      <c r="Q19" s="14">
        <v>90390</v>
      </c>
      <c r="S19" s="14">
        <v>114114545774</v>
      </c>
      <c r="U19" s="14">
        <v>95600832092.230499</v>
      </c>
      <c r="W19" s="6">
        <v>2.3800000000000002E-2</v>
      </c>
    </row>
    <row r="20" spans="1:23" s="34" customFormat="1" ht="18.75" x14ac:dyDescent="0.25">
      <c r="A20" s="41" t="s">
        <v>184</v>
      </c>
      <c r="B20" s="41"/>
      <c r="C20" s="14">
        <v>647874</v>
      </c>
      <c r="D20" s="41"/>
      <c r="E20" s="14">
        <v>48777155306</v>
      </c>
      <c r="F20" s="41"/>
      <c r="G20" s="14">
        <v>43773981605.109001</v>
      </c>
      <c r="H20" s="41"/>
      <c r="I20" s="14">
        <v>0</v>
      </c>
      <c r="J20" s="14">
        <v>0</v>
      </c>
      <c r="K20" s="41"/>
      <c r="L20" s="14">
        <v>0</v>
      </c>
      <c r="M20" s="14">
        <v>0</v>
      </c>
      <c r="N20" s="41"/>
      <c r="O20" s="14">
        <v>647874</v>
      </c>
      <c r="P20" s="41"/>
      <c r="Q20" s="14">
        <v>64500</v>
      </c>
      <c r="R20" s="41"/>
      <c r="S20" s="14">
        <v>48777155306</v>
      </c>
      <c r="T20" s="41"/>
      <c r="U20" s="14">
        <v>41539235155.650002</v>
      </c>
      <c r="V20" s="41"/>
      <c r="W20" s="6">
        <v>1.03E-2</v>
      </c>
    </row>
    <row r="21" spans="1:23" s="34" customFormat="1" ht="18.75" x14ac:dyDescent="0.25">
      <c r="A21" s="41" t="s">
        <v>215</v>
      </c>
      <c r="B21" s="41"/>
      <c r="C21" s="14">
        <v>5014151</v>
      </c>
      <c r="D21" s="41"/>
      <c r="E21" s="14">
        <v>21934641362</v>
      </c>
      <c r="F21" s="41"/>
      <c r="G21" s="14">
        <v>20276200748.705399</v>
      </c>
      <c r="H21" s="41"/>
      <c r="I21" s="14">
        <v>0</v>
      </c>
      <c r="J21" s="14">
        <v>0</v>
      </c>
      <c r="K21" s="41"/>
      <c r="L21" s="14">
        <v>0</v>
      </c>
      <c r="M21" s="14">
        <v>0</v>
      </c>
      <c r="N21" s="41"/>
      <c r="O21" s="14">
        <v>5014151</v>
      </c>
      <c r="P21" s="41"/>
      <c r="Q21" s="14">
        <v>4150</v>
      </c>
      <c r="R21" s="41"/>
      <c r="S21" s="14">
        <v>21934641362</v>
      </c>
      <c r="T21" s="41"/>
      <c r="U21" s="14">
        <v>20684914726.432499</v>
      </c>
      <c r="V21" s="41"/>
      <c r="W21" s="6">
        <v>5.1000000000000004E-3</v>
      </c>
    </row>
    <row r="22" spans="1:23" s="34" customFormat="1" ht="18.75" x14ac:dyDescent="0.25">
      <c r="A22" s="41" t="s">
        <v>180</v>
      </c>
      <c r="B22" s="41"/>
      <c r="C22" s="14">
        <v>12104565</v>
      </c>
      <c r="D22" s="41"/>
      <c r="E22" s="14">
        <v>54612531300</v>
      </c>
      <c r="F22" s="41"/>
      <c r="G22" s="14">
        <v>58357832765.512497</v>
      </c>
      <c r="H22" s="41"/>
      <c r="I22" s="14">
        <v>0</v>
      </c>
      <c r="J22" s="14">
        <v>0</v>
      </c>
      <c r="K22" s="41"/>
      <c r="L22" s="14">
        <v>0</v>
      </c>
      <c r="M22" s="14">
        <v>0</v>
      </c>
      <c r="N22" s="41"/>
      <c r="O22" s="14">
        <v>12104565</v>
      </c>
      <c r="P22" s="41"/>
      <c r="Q22" s="14">
        <v>4960</v>
      </c>
      <c r="R22" s="41"/>
      <c r="S22" s="14">
        <v>54612531300</v>
      </c>
      <c r="T22" s="41"/>
      <c r="U22" s="14">
        <v>59681412477.720001</v>
      </c>
      <c r="V22" s="41"/>
      <c r="W22" s="6">
        <v>1.4800000000000001E-2</v>
      </c>
    </row>
    <row r="23" spans="1:23" s="34" customFormat="1" ht="18.75" x14ac:dyDescent="0.25">
      <c r="A23" s="41" t="s">
        <v>171</v>
      </c>
      <c r="B23" s="41"/>
      <c r="C23" s="14">
        <v>801014</v>
      </c>
      <c r="D23" s="41"/>
      <c r="E23" s="14">
        <v>15125985515</v>
      </c>
      <c r="F23" s="41"/>
      <c r="G23" s="14">
        <v>14762437302.618</v>
      </c>
      <c r="H23" s="41"/>
      <c r="I23" s="14">
        <v>0</v>
      </c>
      <c r="J23" s="14">
        <v>0</v>
      </c>
      <c r="K23" s="41"/>
      <c r="L23" s="14">
        <v>-801014</v>
      </c>
      <c r="M23" s="14">
        <v>13324342888</v>
      </c>
      <c r="N23" s="41"/>
      <c r="O23" s="14">
        <v>0</v>
      </c>
      <c r="P23" s="41"/>
      <c r="Q23" s="14">
        <v>0</v>
      </c>
      <c r="R23" s="41"/>
      <c r="S23" s="14">
        <v>0</v>
      </c>
      <c r="T23" s="41"/>
      <c r="U23" s="14">
        <v>0</v>
      </c>
      <c r="V23" s="41"/>
      <c r="W23" s="6">
        <v>0</v>
      </c>
    </row>
    <row r="24" spans="1:23" s="34" customFormat="1" ht="18.75" x14ac:dyDescent="0.25">
      <c r="A24" s="41" t="s">
        <v>145</v>
      </c>
      <c r="B24" s="41"/>
      <c r="C24" s="14">
        <v>6458653</v>
      </c>
      <c r="D24" s="41"/>
      <c r="E24" s="14">
        <v>67614363333</v>
      </c>
      <c r="F24" s="41"/>
      <c r="G24" s="14">
        <v>43015500898.154999</v>
      </c>
      <c r="H24" s="41"/>
      <c r="I24" s="14">
        <v>0</v>
      </c>
      <c r="J24" s="14">
        <v>0</v>
      </c>
      <c r="K24" s="41"/>
      <c r="L24" s="14">
        <v>0</v>
      </c>
      <c r="M24" s="14">
        <v>0</v>
      </c>
      <c r="N24" s="41"/>
      <c r="O24" s="14">
        <v>6458653</v>
      </c>
      <c r="P24" s="41"/>
      <c r="Q24" s="14">
        <v>6470</v>
      </c>
      <c r="R24" s="41"/>
      <c r="S24" s="14">
        <v>67614363333</v>
      </c>
      <c r="T24" s="41"/>
      <c r="U24" s="14">
        <v>41538849374.7855</v>
      </c>
      <c r="V24" s="41"/>
      <c r="W24" s="6">
        <v>1.03E-2</v>
      </c>
    </row>
    <row r="25" spans="1:23" s="34" customFormat="1" ht="18.75" x14ac:dyDescent="0.25">
      <c r="A25" s="41" t="s">
        <v>88</v>
      </c>
      <c r="B25" s="41"/>
      <c r="C25" s="14">
        <v>20135392</v>
      </c>
      <c r="D25" s="41"/>
      <c r="E25" s="14">
        <v>95284559209</v>
      </c>
      <c r="F25" s="41"/>
      <c r="G25" s="14">
        <v>113088063259.44</v>
      </c>
      <c r="H25" s="41"/>
      <c r="I25" s="14">
        <v>12520333</v>
      </c>
      <c r="J25" s="14">
        <v>0</v>
      </c>
      <c r="K25" s="41"/>
      <c r="L25" s="14">
        <v>-12210717</v>
      </c>
      <c r="M25" s="14">
        <v>62140692765</v>
      </c>
      <c r="N25" s="41"/>
      <c r="O25" s="14">
        <v>20445008</v>
      </c>
      <c r="P25" s="41"/>
      <c r="Q25" s="14">
        <v>4920</v>
      </c>
      <c r="R25" s="41"/>
      <c r="S25" s="14">
        <v>96719432212</v>
      </c>
      <c r="T25" s="41"/>
      <c r="U25" s="14">
        <v>99990932195.807999</v>
      </c>
      <c r="V25" s="41"/>
      <c r="W25" s="6">
        <v>2.4899999999999999E-2</v>
      </c>
    </row>
    <row r="26" spans="1:23" s="34" customFormat="1" ht="18.75" x14ac:dyDescent="0.25">
      <c r="A26" s="41" t="s">
        <v>195</v>
      </c>
      <c r="B26" s="41"/>
      <c r="C26" s="14">
        <v>12520333</v>
      </c>
      <c r="D26" s="41"/>
      <c r="E26" s="14">
        <v>46679918010</v>
      </c>
      <c r="F26" s="41"/>
      <c r="G26" s="14">
        <v>46360742894.471298</v>
      </c>
      <c r="H26" s="41"/>
      <c r="I26" s="14">
        <v>0</v>
      </c>
      <c r="J26" s="14">
        <v>0</v>
      </c>
      <c r="K26" s="41"/>
      <c r="L26" s="14">
        <v>-12520333</v>
      </c>
      <c r="M26" s="14">
        <v>0</v>
      </c>
      <c r="N26" s="41"/>
      <c r="O26" s="14">
        <v>0</v>
      </c>
      <c r="P26" s="41"/>
      <c r="Q26" s="14">
        <v>0</v>
      </c>
      <c r="R26" s="41"/>
      <c r="S26" s="14">
        <v>0</v>
      </c>
      <c r="T26" s="41"/>
      <c r="U26" s="14">
        <v>0</v>
      </c>
      <c r="V26" s="41"/>
      <c r="W26" s="6">
        <v>0</v>
      </c>
    </row>
    <row r="27" spans="1:23" s="34" customFormat="1" ht="18.75" x14ac:dyDescent="0.25">
      <c r="A27" s="41" t="s">
        <v>177</v>
      </c>
      <c r="B27" s="41"/>
      <c r="C27" s="14">
        <v>408586</v>
      </c>
      <c r="D27" s="41"/>
      <c r="E27" s="14">
        <v>12652775485</v>
      </c>
      <c r="F27" s="41"/>
      <c r="G27" s="14">
        <v>11311414335.405001</v>
      </c>
      <c r="H27" s="41"/>
      <c r="I27" s="14">
        <v>0</v>
      </c>
      <c r="J27" s="14">
        <v>0</v>
      </c>
      <c r="K27" s="41"/>
      <c r="L27" s="14">
        <v>-408586</v>
      </c>
      <c r="M27" s="14">
        <v>5645553327</v>
      </c>
      <c r="N27" s="41"/>
      <c r="O27" s="14">
        <v>0</v>
      </c>
      <c r="P27" s="41"/>
      <c r="Q27" s="14">
        <v>0</v>
      </c>
      <c r="R27" s="41"/>
      <c r="S27" s="14">
        <v>0</v>
      </c>
      <c r="T27" s="41"/>
      <c r="U27" s="14">
        <v>0</v>
      </c>
      <c r="V27" s="41"/>
      <c r="W27" s="6">
        <v>0</v>
      </c>
    </row>
    <row r="28" spans="1:23" s="34" customFormat="1" ht="18.75" x14ac:dyDescent="0.25">
      <c r="A28" s="41" t="s">
        <v>175</v>
      </c>
      <c r="B28" s="41"/>
      <c r="C28" s="14">
        <v>383343</v>
      </c>
      <c r="D28" s="41"/>
      <c r="E28" s="14">
        <v>9408934146</v>
      </c>
      <c r="F28" s="41"/>
      <c r="G28" s="14">
        <v>9164543725.0575008</v>
      </c>
      <c r="H28" s="41"/>
      <c r="I28" s="14">
        <v>0</v>
      </c>
      <c r="J28" s="14">
        <v>0</v>
      </c>
      <c r="K28" s="41"/>
      <c r="L28" s="14">
        <v>-218095</v>
      </c>
      <c r="M28" s="14">
        <v>4839510361</v>
      </c>
      <c r="N28" s="41"/>
      <c r="O28" s="14">
        <v>165248</v>
      </c>
      <c r="P28" s="41"/>
      <c r="Q28" s="14">
        <v>22600</v>
      </c>
      <c r="R28" s="41"/>
      <c r="S28" s="14">
        <v>4055917418</v>
      </c>
      <c r="T28" s="41"/>
      <c r="U28" s="14">
        <v>3712383901.4400001</v>
      </c>
      <c r="V28" s="41"/>
      <c r="W28" s="6">
        <v>8.9999999999999998E-4</v>
      </c>
    </row>
    <row r="29" spans="1:23" s="34" customFormat="1" ht="18.75" x14ac:dyDescent="0.25">
      <c r="A29" s="41" t="s">
        <v>138</v>
      </c>
      <c r="B29" s="41"/>
      <c r="C29" s="14">
        <v>13924767</v>
      </c>
      <c r="D29" s="41"/>
      <c r="E29" s="14">
        <v>57488904384</v>
      </c>
      <c r="F29" s="41"/>
      <c r="G29" s="14">
        <v>45761369787.773102</v>
      </c>
      <c r="H29" s="41"/>
      <c r="I29" s="14">
        <v>0</v>
      </c>
      <c r="J29" s="14">
        <v>0</v>
      </c>
      <c r="K29" s="41"/>
      <c r="L29" s="14">
        <v>0</v>
      </c>
      <c r="M29" s="14">
        <v>0</v>
      </c>
      <c r="N29" s="41"/>
      <c r="O29" s="14">
        <v>13924767</v>
      </c>
      <c r="P29" s="41"/>
      <c r="Q29" s="14">
        <v>3707</v>
      </c>
      <c r="R29" s="41"/>
      <c r="S29" s="14">
        <v>57488904384</v>
      </c>
      <c r="T29" s="41"/>
      <c r="U29" s="14">
        <v>51311977556.949402</v>
      </c>
      <c r="V29" s="41"/>
      <c r="W29" s="6">
        <v>1.2800000000000001E-2</v>
      </c>
    </row>
    <row r="30" spans="1:23" s="34" customFormat="1" ht="18.75" x14ac:dyDescent="0.25">
      <c r="A30" s="41" t="s">
        <v>90</v>
      </c>
      <c r="B30" s="41"/>
      <c r="C30" s="14">
        <v>10337968</v>
      </c>
      <c r="D30" s="41"/>
      <c r="E30" s="14">
        <v>221595090431</v>
      </c>
      <c r="F30" s="41"/>
      <c r="G30" s="14">
        <v>163292903166.45599</v>
      </c>
      <c r="H30" s="41"/>
      <c r="I30" s="14">
        <v>0</v>
      </c>
      <c r="J30" s="14">
        <v>0</v>
      </c>
      <c r="K30" s="41"/>
      <c r="L30" s="14">
        <v>0</v>
      </c>
      <c r="M30" s="14">
        <v>0</v>
      </c>
      <c r="N30" s="41"/>
      <c r="O30" s="14">
        <v>10337968</v>
      </c>
      <c r="P30" s="41"/>
      <c r="Q30" s="14">
        <v>11125</v>
      </c>
      <c r="R30" s="41"/>
      <c r="S30" s="14">
        <v>179969241439</v>
      </c>
      <c r="T30" s="41"/>
      <c r="U30" s="14">
        <v>114325585130.7</v>
      </c>
      <c r="V30" s="41"/>
      <c r="W30" s="6">
        <v>2.8400000000000002E-2</v>
      </c>
    </row>
    <row r="31" spans="1:23" s="34" customFormat="1" ht="18.75" x14ac:dyDescent="0.25">
      <c r="A31" s="41" t="s">
        <v>183</v>
      </c>
      <c r="B31" s="41"/>
      <c r="C31" s="14">
        <v>19000000</v>
      </c>
      <c r="D31" s="41"/>
      <c r="E31" s="14">
        <v>38412213111</v>
      </c>
      <c r="F31" s="41"/>
      <c r="G31" s="14">
        <v>33052162500</v>
      </c>
      <c r="H31" s="41"/>
      <c r="I31" s="14">
        <v>0</v>
      </c>
      <c r="J31" s="14">
        <v>0</v>
      </c>
      <c r="K31" s="41"/>
      <c r="L31" s="14">
        <v>0</v>
      </c>
      <c r="M31" s="14">
        <v>0</v>
      </c>
      <c r="N31" s="41"/>
      <c r="O31" s="14">
        <v>19000000</v>
      </c>
      <c r="P31" s="41"/>
      <c r="Q31" s="14">
        <v>2107</v>
      </c>
      <c r="R31" s="41"/>
      <c r="S31" s="14">
        <v>38412213111</v>
      </c>
      <c r="T31" s="41"/>
      <c r="U31" s="14">
        <v>39794803650</v>
      </c>
      <c r="V31" s="41"/>
      <c r="W31" s="6">
        <v>9.9000000000000008E-3</v>
      </c>
    </row>
    <row r="32" spans="1:23" s="34" customFormat="1" ht="18.75" x14ac:dyDescent="0.25">
      <c r="A32" s="41" t="s">
        <v>143</v>
      </c>
      <c r="B32" s="41"/>
      <c r="C32" s="14">
        <v>11597552</v>
      </c>
      <c r="D32" s="41"/>
      <c r="E32" s="14">
        <v>11309687317</v>
      </c>
      <c r="F32" s="41"/>
      <c r="G32" s="14">
        <v>10640848480.0488</v>
      </c>
      <c r="H32" s="41"/>
      <c r="I32" s="14">
        <v>0</v>
      </c>
      <c r="J32" s="14">
        <v>0</v>
      </c>
      <c r="K32" s="41"/>
      <c r="L32" s="14">
        <v>-11597552</v>
      </c>
      <c r="M32" s="14">
        <v>10601088504</v>
      </c>
      <c r="N32" s="41"/>
      <c r="O32" s="14">
        <v>0</v>
      </c>
      <c r="P32" s="41"/>
      <c r="Q32" s="14">
        <v>0</v>
      </c>
      <c r="R32" s="41"/>
      <c r="S32" s="14">
        <v>0</v>
      </c>
      <c r="T32" s="41"/>
      <c r="U32" s="14">
        <v>0</v>
      </c>
      <c r="V32" s="41"/>
      <c r="W32" s="6">
        <v>0</v>
      </c>
    </row>
    <row r="33" spans="1:23" s="34" customFormat="1" ht="18.75" x14ac:dyDescent="0.25">
      <c r="A33" s="41" t="s">
        <v>91</v>
      </c>
      <c r="B33" s="41"/>
      <c r="C33" s="14">
        <v>49446057</v>
      </c>
      <c r="D33" s="41"/>
      <c r="E33" s="14">
        <v>285828675855</v>
      </c>
      <c r="F33" s="41"/>
      <c r="G33" s="14">
        <v>197197234078.92999</v>
      </c>
      <c r="H33" s="41"/>
      <c r="I33" s="14">
        <v>0</v>
      </c>
      <c r="J33" s="14">
        <v>0</v>
      </c>
      <c r="K33" s="41"/>
      <c r="L33" s="14">
        <v>0</v>
      </c>
      <c r="M33" s="14">
        <v>0</v>
      </c>
      <c r="N33" s="41"/>
      <c r="O33" s="14">
        <v>49446057</v>
      </c>
      <c r="P33" s="41"/>
      <c r="Q33" s="14">
        <v>3840</v>
      </c>
      <c r="R33" s="41"/>
      <c r="S33" s="14">
        <v>285828675855</v>
      </c>
      <c r="T33" s="41"/>
      <c r="U33" s="14">
        <v>188743115369.664</v>
      </c>
      <c r="V33" s="41"/>
      <c r="W33" s="6">
        <v>4.6899999999999997E-2</v>
      </c>
    </row>
    <row r="34" spans="1:23" s="34" customFormat="1" ht="18.75" x14ac:dyDescent="0.25">
      <c r="A34" s="41" t="s">
        <v>194</v>
      </c>
      <c r="B34" s="41"/>
      <c r="C34" s="14">
        <v>1114881</v>
      </c>
      <c r="D34" s="41"/>
      <c r="E34" s="14">
        <v>24099993825</v>
      </c>
      <c r="F34" s="41"/>
      <c r="G34" s="14">
        <v>24237371907.553501</v>
      </c>
      <c r="H34" s="41"/>
      <c r="I34" s="14">
        <v>0</v>
      </c>
      <c r="J34" s="14">
        <v>0</v>
      </c>
      <c r="K34" s="41"/>
      <c r="L34" s="14">
        <v>0</v>
      </c>
      <c r="M34" s="14">
        <v>0</v>
      </c>
      <c r="N34" s="41"/>
      <c r="O34" s="14">
        <v>1114881</v>
      </c>
      <c r="P34" s="41"/>
      <c r="Q34" s="14">
        <v>21500</v>
      </c>
      <c r="R34" s="41"/>
      <c r="S34" s="14">
        <v>24099993825</v>
      </c>
      <c r="T34" s="41"/>
      <c r="U34" s="14">
        <v>23827320348.075001</v>
      </c>
      <c r="V34" s="41"/>
      <c r="W34" s="6">
        <v>5.8999999999999999E-3</v>
      </c>
    </row>
    <row r="35" spans="1:23" s="34" customFormat="1" ht="18.75" x14ac:dyDescent="0.25">
      <c r="A35" s="41" t="s">
        <v>152</v>
      </c>
      <c r="B35" s="41"/>
      <c r="C35" s="14">
        <v>3726220</v>
      </c>
      <c r="D35" s="41"/>
      <c r="E35" s="14">
        <v>14532253027</v>
      </c>
      <c r="F35" s="41"/>
      <c r="G35" s="14">
        <v>12427084364.805</v>
      </c>
      <c r="H35" s="41"/>
      <c r="I35" s="14">
        <v>0</v>
      </c>
      <c r="J35" s="14">
        <v>0</v>
      </c>
      <c r="K35" s="41"/>
      <c r="L35" s="14">
        <v>0</v>
      </c>
      <c r="M35" s="14">
        <v>0</v>
      </c>
      <c r="N35" s="41"/>
      <c r="O35" s="14">
        <v>3726220</v>
      </c>
      <c r="P35" s="41"/>
      <c r="Q35" s="14">
        <v>3480</v>
      </c>
      <c r="R35" s="41"/>
      <c r="S35" s="14">
        <v>14532253027</v>
      </c>
      <c r="T35" s="41"/>
      <c r="U35" s="14">
        <v>12890090488.68</v>
      </c>
      <c r="V35" s="41"/>
      <c r="W35" s="6">
        <v>3.2000000000000002E-3</v>
      </c>
    </row>
    <row r="36" spans="1:23" s="34" customFormat="1" ht="18.75" x14ac:dyDescent="0.25">
      <c r="A36" s="41" t="s">
        <v>212</v>
      </c>
      <c r="B36" s="41"/>
      <c r="C36" s="14">
        <v>4665984</v>
      </c>
      <c r="D36" s="41"/>
      <c r="E36" s="14">
        <v>20911652298</v>
      </c>
      <c r="F36" s="41"/>
      <c r="G36" s="14">
        <v>19202236576.127998</v>
      </c>
      <c r="H36" s="41"/>
      <c r="I36" s="14">
        <v>0</v>
      </c>
      <c r="J36" s="14">
        <v>0</v>
      </c>
      <c r="K36" s="41"/>
      <c r="L36" s="14">
        <v>0</v>
      </c>
      <c r="M36" s="14">
        <v>0</v>
      </c>
      <c r="N36" s="41"/>
      <c r="O36" s="14">
        <v>4665984</v>
      </c>
      <c r="P36" s="41"/>
      <c r="Q36" s="14">
        <v>4010</v>
      </c>
      <c r="R36" s="41"/>
      <c r="S36" s="14">
        <v>20911652298</v>
      </c>
      <c r="T36" s="41"/>
      <c r="U36" s="14">
        <v>18599267794.751999</v>
      </c>
      <c r="V36" s="41"/>
      <c r="W36" s="6">
        <v>4.5999999999999999E-3</v>
      </c>
    </row>
    <row r="37" spans="1:23" s="34" customFormat="1" ht="18.75" x14ac:dyDescent="0.25">
      <c r="A37" s="41" t="s">
        <v>92</v>
      </c>
      <c r="B37" s="41"/>
      <c r="C37" s="14">
        <v>1860000</v>
      </c>
      <c r="D37" s="41"/>
      <c r="E37" s="14">
        <v>29899320524</v>
      </c>
      <c r="F37" s="41"/>
      <c r="G37" s="14">
        <v>16085717100</v>
      </c>
      <c r="H37" s="41"/>
      <c r="I37" s="14">
        <v>0</v>
      </c>
      <c r="J37" s="14">
        <v>0</v>
      </c>
      <c r="K37" s="41"/>
      <c r="L37" s="14">
        <v>0</v>
      </c>
      <c r="M37" s="14">
        <v>0</v>
      </c>
      <c r="N37" s="41"/>
      <c r="O37" s="14">
        <v>1860000</v>
      </c>
      <c r="P37" s="41"/>
      <c r="Q37" s="14">
        <v>8730</v>
      </c>
      <c r="R37" s="41"/>
      <c r="S37" s="14">
        <v>29899320524</v>
      </c>
      <c r="T37" s="41"/>
      <c r="U37" s="14">
        <v>16141185090</v>
      </c>
      <c r="V37" s="41"/>
      <c r="W37" s="6">
        <v>4.0000000000000001E-3</v>
      </c>
    </row>
    <row r="38" spans="1:23" s="34" customFormat="1" ht="18.75" x14ac:dyDescent="0.25">
      <c r="A38" s="41" t="s">
        <v>93</v>
      </c>
      <c r="B38" s="41"/>
      <c r="C38" s="14">
        <v>8682500</v>
      </c>
      <c r="D38" s="41"/>
      <c r="E38" s="14">
        <v>109086038723</v>
      </c>
      <c r="F38" s="41"/>
      <c r="G38" s="14">
        <v>118156187621.25</v>
      </c>
      <c r="H38" s="41"/>
      <c r="I38" s="14">
        <v>0</v>
      </c>
      <c r="J38" s="14">
        <v>0</v>
      </c>
      <c r="K38" s="41"/>
      <c r="L38" s="14">
        <v>0</v>
      </c>
      <c r="M38" s="14">
        <v>0</v>
      </c>
      <c r="N38" s="41"/>
      <c r="O38" s="14">
        <v>8682500</v>
      </c>
      <c r="P38" s="41"/>
      <c r="Q38" s="14">
        <v>11260</v>
      </c>
      <c r="R38" s="41"/>
      <c r="S38" s="14">
        <v>109086038723</v>
      </c>
      <c r="T38" s="41"/>
      <c r="U38" s="14">
        <v>97183248547.5</v>
      </c>
      <c r="V38" s="41"/>
      <c r="W38" s="6">
        <v>2.4199999999999999E-2</v>
      </c>
    </row>
    <row r="39" spans="1:23" s="34" customFormat="1" ht="18.75" x14ac:dyDescent="0.25">
      <c r="A39" s="41" t="s">
        <v>146</v>
      </c>
      <c r="B39" s="41"/>
      <c r="C39" s="14">
        <v>18355645</v>
      </c>
      <c r="D39" s="41"/>
      <c r="E39" s="14">
        <v>272101495765</v>
      </c>
      <c r="F39" s="41"/>
      <c r="G39" s="14">
        <v>256544790506.23499</v>
      </c>
      <c r="H39" s="41"/>
      <c r="I39" s="14">
        <v>1000000</v>
      </c>
      <c r="J39" s="14">
        <v>14032226894</v>
      </c>
      <c r="K39" s="41"/>
      <c r="L39" s="14">
        <v>0</v>
      </c>
      <c r="M39" s="14">
        <v>0</v>
      </c>
      <c r="N39" s="41"/>
      <c r="O39" s="14">
        <v>19355645</v>
      </c>
      <c r="P39" s="41"/>
      <c r="Q39" s="14">
        <v>13980</v>
      </c>
      <c r="R39" s="41"/>
      <c r="S39" s="14">
        <v>286133722659</v>
      </c>
      <c r="T39" s="41"/>
      <c r="U39" s="14">
        <v>268981895193.255</v>
      </c>
      <c r="V39" s="41"/>
      <c r="W39" s="6">
        <v>6.6900000000000001E-2</v>
      </c>
    </row>
    <row r="40" spans="1:23" s="34" customFormat="1" ht="18.75" x14ac:dyDescent="0.25">
      <c r="A40" s="41" t="s">
        <v>94</v>
      </c>
      <c r="B40" s="41"/>
      <c r="C40" s="14">
        <v>1934509</v>
      </c>
      <c r="D40" s="41"/>
      <c r="E40" s="14">
        <v>43341613323</v>
      </c>
      <c r="F40" s="41"/>
      <c r="G40" s="14">
        <v>44036669576.205002</v>
      </c>
      <c r="H40" s="41"/>
      <c r="I40" s="14">
        <v>0</v>
      </c>
      <c r="J40" s="14">
        <v>0</v>
      </c>
      <c r="K40" s="41"/>
      <c r="L40" s="14">
        <v>0</v>
      </c>
      <c r="M40" s="14">
        <v>0</v>
      </c>
      <c r="N40" s="41"/>
      <c r="O40" s="14">
        <v>1934509</v>
      </c>
      <c r="P40" s="41"/>
      <c r="Q40" s="14">
        <v>20270</v>
      </c>
      <c r="R40" s="41"/>
      <c r="S40" s="14">
        <v>43341613323</v>
      </c>
      <c r="T40" s="41"/>
      <c r="U40" s="14">
        <v>38979183070.291496</v>
      </c>
      <c r="V40" s="41"/>
      <c r="W40" s="6">
        <v>9.7000000000000003E-3</v>
      </c>
    </row>
    <row r="41" spans="1:23" s="34" customFormat="1" ht="18.75" x14ac:dyDescent="0.25">
      <c r="A41" s="41" t="s">
        <v>155</v>
      </c>
      <c r="B41" s="41"/>
      <c r="C41" s="14">
        <v>4217180</v>
      </c>
      <c r="D41" s="41"/>
      <c r="E41" s="14">
        <v>34555982460</v>
      </c>
      <c r="F41" s="41"/>
      <c r="G41" s="14">
        <v>33159414331.889999</v>
      </c>
      <c r="H41" s="41"/>
      <c r="I41" s="14">
        <v>2624305</v>
      </c>
      <c r="J41" s="14">
        <v>19874082440</v>
      </c>
      <c r="K41" s="41"/>
      <c r="L41" s="14">
        <v>0</v>
      </c>
      <c r="M41" s="14">
        <v>0</v>
      </c>
      <c r="N41" s="41"/>
      <c r="O41" s="14">
        <v>6841485</v>
      </c>
      <c r="P41" s="41"/>
      <c r="Q41" s="14">
        <v>7410</v>
      </c>
      <c r="R41" s="41"/>
      <c r="S41" s="14">
        <v>54430064900</v>
      </c>
      <c r="T41" s="41"/>
      <c r="U41" s="14">
        <v>50393766197.092499</v>
      </c>
      <c r="V41" s="41"/>
      <c r="W41" s="6">
        <v>1.2500000000000001E-2</v>
      </c>
    </row>
    <row r="42" spans="1:23" s="34" customFormat="1" ht="18.75" x14ac:dyDescent="0.25">
      <c r="A42" s="41" t="s">
        <v>131</v>
      </c>
      <c r="B42" s="41"/>
      <c r="C42" s="14">
        <v>2925038</v>
      </c>
      <c r="D42" s="41"/>
      <c r="E42" s="14">
        <v>32383899701</v>
      </c>
      <c r="F42" s="41"/>
      <c r="G42" s="14">
        <v>36694341381.617996</v>
      </c>
      <c r="H42" s="41"/>
      <c r="I42" s="14">
        <v>0</v>
      </c>
      <c r="J42" s="14">
        <v>0</v>
      </c>
      <c r="K42" s="41"/>
      <c r="L42" s="14">
        <v>0</v>
      </c>
      <c r="M42" s="14">
        <v>0</v>
      </c>
      <c r="N42" s="41"/>
      <c r="O42" s="14">
        <v>2925038</v>
      </c>
      <c r="P42" s="41"/>
      <c r="Q42" s="14">
        <v>12730</v>
      </c>
      <c r="R42" s="41"/>
      <c r="S42" s="14">
        <v>32383899701</v>
      </c>
      <c r="T42" s="41"/>
      <c r="U42" s="14">
        <v>37014181124.247002</v>
      </c>
      <c r="V42" s="41"/>
      <c r="W42" s="6">
        <v>9.1999999999999998E-3</v>
      </c>
    </row>
    <row r="43" spans="1:23" s="34" customFormat="1" ht="18.75" x14ac:dyDescent="0.25">
      <c r="A43" s="41" t="s">
        <v>95</v>
      </c>
      <c r="B43" s="41"/>
      <c r="C43" s="14">
        <v>1011544</v>
      </c>
      <c r="D43" s="41"/>
      <c r="E43" s="14">
        <v>12002212724</v>
      </c>
      <c r="F43" s="41"/>
      <c r="G43" s="14">
        <v>5460002450.6759996</v>
      </c>
      <c r="H43" s="41"/>
      <c r="I43" s="14">
        <v>0</v>
      </c>
      <c r="J43" s="14">
        <v>0</v>
      </c>
      <c r="K43" s="41"/>
      <c r="L43" s="14">
        <v>-1011544</v>
      </c>
      <c r="M43" s="14">
        <v>5832015097</v>
      </c>
      <c r="N43" s="41"/>
      <c r="O43" s="14">
        <v>0</v>
      </c>
      <c r="P43" s="41"/>
      <c r="Q43" s="14">
        <v>0</v>
      </c>
      <c r="R43" s="41"/>
      <c r="S43" s="14">
        <v>0</v>
      </c>
      <c r="T43" s="41"/>
      <c r="U43" s="14">
        <v>0</v>
      </c>
      <c r="V43" s="41"/>
      <c r="W43" s="6">
        <v>0</v>
      </c>
    </row>
    <row r="44" spans="1:23" s="34" customFormat="1" ht="18.75" x14ac:dyDescent="0.25">
      <c r="A44" s="41" t="s">
        <v>96</v>
      </c>
      <c r="B44" s="41"/>
      <c r="C44" s="14">
        <v>2636600</v>
      </c>
      <c r="D44" s="41"/>
      <c r="E44" s="14">
        <v>20869800912</v>
      </c>
      <c r="F44" s="41"/>
      <c r="G44" s="14">
        <v>18687104199.900002</v>
      </c>
      <c r="H44" s="41"/>
      <c r="I44" s="14">
        <v>0</v>
      </c>
      <c r="J44" s="14">
        <v>0</v>
      </c>
      <c r="K44" s="41"/>
      <c r="L44" s="14">
        <v>0</v>
      </c>
      <c r="M44" s="14">
        <v>0</v>
      </c>
      <c r="N44" s="41"/>
      <c r="O44" s="14">
        <v>2636600</v>
      </c>
      <c r="P44" s="41"/>
      <c r="Q44" s="14">
        <v>6810</v>
      </c>
      <c r="R44" s="41"/>
      <c r="S44" s="14">
        <v>20869800912</v>
      </c>
      <c r="T44" s="41"/>
      <c r="U44" s="14">
        <v>17848412286.299999</v>
      </c>
      <c r="V44" s="41"/>
      <c r="W44" s="6">
        <v>4.4000000000000003E-3</v>
      </c>
    </row>
    <row r="45" spans="1:23" s="35" customFormat="1" ht="18.75" x14ac:dyDescent="0.25">
      <c r="A45" s="41" t="s">
        <v>178</v>
      </c>
      <c r="B45" s="41"/>
      <c r="C45" s="14">
        <v>5335693</v>
      </c>
      <c r="D45" s="41"/>
      <c r="E45" s="14">
        <v>58312944088</v>
      </c>
      <c r="F45" s="41"/>
      <c r="G45" s="14">
        <v>67360109458.455002</v>
      </c>
      <c r="H45" s="41"/>
      <c r="I45" s="14">
        <v>0</v>
      </c>
      <c r="J45" s="14">
        <v>0</v>
      </c>
      <c r="K45" s="41"/>
      <c r="L45" s="14">
        <v>0</v>
      </c>
      <c r="M45" s="14">
        <v>0</v>
      </c>
      <c r="N45" s="41"/>
      <c r="O45" s="14">
        <v>5335693</v>
      </c>
      <c r="P45" s="41"/>
      <c r="Q45" s="14">
        <v>9240</v>
      </c>
      <c r="R45" s="41"/>
      <c r="S45" s="14">
        <v>58312944088</v>
      </c>
      <c r="T45" s="41"/>
      <c r="U45" s="14">
        <v>49008457590.246002</v>
      </c>
      <c r="V45" s="41"/>
      <c r="W45" s="6">
        <v>1.2200000000000001E-2</v>
      </c>
    </row>
    <row r="46" spans="1:23" s="35" customFormat="1" ht="18.75" x14ac:dyDescent="0.25">
      <c r="A46" s="41" t="s">
        <v>187</v>
      </c>
      <c r="B46" s="41"/>
      <c r="C46" s="14">
        <v>1000000</v>
      </c>
      <c r="D46" s="41"/>
      <c r="E46" s="14">
        <v>11688339402</v>
      </c>
      <c r="F46" s="41"/>
      <c r="G46" s="14">
        <v>10526989500</v>
      </c>
      <c r="H46" s="41"/>
      <c r="I46" s="14">
        <v>100000</v>
      </c>
      <c r="J46" s="14">
        <v>1064987387</v>
      </c>
      <c r="K46" s="41"/>
      <c r="L46" s="14">
        <v>0</v>
      </c>
      <c r="M46" s="14">
        <v>0</v>
      </c>
      <c r="N46" s="41"/>
      <c r="O46" s="14">
        <v>1100000</v>
      </c>
      <c r="P46" s="41"/>
      <c r="Q46" s="14">
        <v>10930</v>
      </c>
      <c r="R46" s="41"/>
      <c r="S46" s="14">
        <v>12753326789</v>
      </c>
      <c r="T46" s="41"/>
      <c r="U46" s="14">
        <v>11951463150</v>
      </c>
      <c r="V46" s="41"/>
      <c r="W46" s="6">
        <v>3.0000000000000001E-3</v>
      </c>
    </row>
    <row r="47" spans="1:23" s="35" customFormat="1" ht="18.75" x14ac:dyDescent="0.25">
      <c r="A47" s="41" t="s">
        <v>185</v>
      </c>
      <c r="B47" s="41"/>
      <c r="C47" s="14">
        <v>501487</v>
      </c>
      <c r="D47" s="41"/>
      <c r="E47" s="14">
        <v>31747618946</v>
      </c>
      <c r="F47" s="41"/>
      <c r="G47" s="14">
        <v>27617074640.189999</v>
      </c>
      <c r="H47" s="41"/>
      <c r="I47" s="14">
        <v>0</v>
      </c>
      <c r="J47" s="14">
        <v>0</v>
      </c>
      <c r="K47" s="41"/>
      <c r="L47" s="14">
        <v>0</v>
      </c>
      <c r="M47" s="14">
        <v>0</v>
      </c>
      <c r="N47" s="41"/>
      <c r="O47" s="14">
        <v>501487</v>
      </c>
      <c r="P47" s="41"/>
      <c r="Q47" s="14">
        <v>56780</v>
      </c>
      <c r="R47" s="41"/>
      <c r="S47" s="14">
        <v>31747618946</v>
      </c>
      <c r="T47" s="41"/>
      <c r="U47" s="14">
        <v>28305008990.432999</v>
      </c>
      <c r="V47" s="41"/>
      <c r="W47" s="6">
        <v>7.0000000000000001E-3</v>
      </c>
    </row>
    <row r="48" spans="1:23" s="35" customFormat="1" ht="18.75" x14ac:dyDescent="0.25">
      <c r="A48" s="41" t="s">
        <v>182</v>
      </c>
      <c r="B48" s="41"/>
      <c r="C48" s="14">
        <v>500000</v>
      </c>
      <c r="D48" s="41"/>
      <c r="E48" s="14">
        <v>4218911470</v>
      </c>
      <c r="F48" s="41"/>
      <c r="G48" s="14">
        <v>3290305500</v>
      </c>
      <c r="H48" s="41"/>
      <c r="I48" s="14">
        <v>0</v>
      </c>
      <c r="J48" s="14">
        <v>0</v>
      </c>
      <c r="K48" s="41"/>
      <c r="L48" s="14">
        <v>-500000</v>
      </c>
      <c r="M48" s="14">
        <v>3083473043</v>
      </c>
      <c r="N48" s="41"/>
      <c r="O48" s="14">
        <v>0</v>
      </c>
      <c r="P48" s="41"/>
      <c r="Q48" s="14">
        <v>0</v>
      </c>
      <c r="R48" s="41"/>
      <c r="S48" s="14">
        <v>0</v>
      </c>
      <c r="T48" s="41"/>
      <c r="U48" s="14">
        <v>0</v>
      </c>
      <c r="V48" s="41"/>
      <c r="W48" s="6">
        <v>0</v>
      </c>
    </row>
    <row r="49" spans="1:23" s="35" customFormat="1" ht="18.75" x14ac:dyDescent="0.25">
      <c r="A49" s="41" t="s">
        <v>129</v>
      </c>
      <c r="B49" s="41"/>
      <c r="C49" s="14">
        <v>1133788</v>
      </c>
      <c r="D49" s="41"/>
      <c r="E49" s="14">
        <v>33989596432</v>
      </c>
      <c r="F49" s="41"/>
      <c r="G49" s="14">
        <v>48023257975.253998</v>
      </c>
      <c r="H49" s="41"/>
      <c r="I49" s="14">
        <v>0</v>
      </c>
      <c r="J49" s="14">
        <v>0</v>
      </c>
      <c r="K49" s="41"/>
      <c r="L49" s="14">
        <v>0</v>
      </c>
      <c r="M49" s="14">
        <v>0</v>
      </c>
      <c r="N49" s="41"/>
      <c r="O49" s="14">
        <v>1133788</v>
      </c>
      <c r="P49" s="41"/>
      <c r="Q49" s="14">
        <v>38500</v>
      </c>
      <c r="R49" s="41"/>
      <c r="S49" s="14">
        <v>33989596432</v>
      </c>
      <c r="T49" s="41"/>
      <c r="U49" s="14">
        <v>43391115513.900002</v>
      </c>
      <c r="V49" s="41"/>
      <c r="W49" s="6">
        <v>1.0800000000000001E-2</v>
      </c>
    </row>
    <row r="50" spans="1:23" s="35" customFormat="1" ht="18.75" x14ac:dyDescent="0.25">
      <c r="A50" s="41" t="s">
        <v>130</v>
      </c>
      <c r="B50" s="41"/>
      <c r="C50" s="14">
        <v>10059759</v>
      </c>
      <c r="D50" s="41"/>
      <c r="E50" s="14">
        <v>76290207291</v>
      </c>
      <c r="F50" s="41"/>
      <c r="G50" s="14">
        <v>65599366526.711998</v>
      </c>
      <c r="H50" s="41"/>
      <c r="I50" s="14">
        <v>0</v>
      </c>
      <c r="J50" s="14">
        <v>0</v>
      </c>
      <c r="K50" s="41"/>
      <c r="L50" s="14">
        <v>0</v>
      </c>
      <c r="M50" s="14">
        <v>0</v>
      </c>
      <c r="N50" s="41"/>
      <c r="O50" s="14">
        <v>10059759</v>
      </c>
      <c r="P50" s="41"/>
      <c r="Q50" s="14">
        <v>6170</v>
      </c>
      <c r="R50" s="41"/>
      <c r="S50" s="14">
        <v>76290207291</v>
      </c>
      <c r="T50" s="41"/>
      <c r="U50" s="14">
        <v>61699404187.471497</v>
      </c>
      <c r="V50" s="41"/>
      <c r="W50" s="6">
        <v>1.5299999999999999E-2</v>
      </c>
    </row>
    <row r="51" spans="1:23" s="35" customFormat="1" ht="18.75" x14ac:dyDescent="0.25">
      <c r="A51" s="41" t="s">
        <v>97</v>
      </c>
      <c r="B51" s="41"/>
      <c r="C51" s="14">
        <v>4393710</v>
      </c>
      <c r="D51" s="41"/>
      <c r="E51" s="14">
        <v>98956632129</v>
      </c>
      <c r="F51" s="41"/>
      <c r="G51" s="14">
        <v>47213403869.654999</v>
      </c>
      <c r="H51" s="41"/>
      <c r="I51" s="14">
        <v>0</v>
      </c>
      <c r="J51" s="14">
        <v>0</v>
      </c>
      <c r="K51" s="41"/>
      <c r="L51" s="14">
        <v>0</v>
      </c>
      <c r="M51" s="14">
        <v>0</v>
      </c>
      <c r="N51" s="41"/>
      <c r="O51" s="14">
        <v>4393710</v>
      </c>
      <c r="P51" s="41"/>
      <c r="Q51" s="14">
        <v>10020</v>
      </c>
      <c r="R51" s="41"/>
      <c r="S51" s="14">
        <v>98956632129</v>
      </c>
      <c r="T51" s="41"/>
      <c r="U51" s="14">
        <v>43763025603.510002</v>
      </c>
      <c r="V51" s="41"/>
      <c r="W51" s="6">
        <v>1.09E-2</v>
      </c>
    </row>
    <row r="52" spans="1:23" s="35" customFormat="1" ht="18.75" x14ac:dyDescent="0.25">
      <c r="A52" s="41" t="s">
        <v>98</v>
      </c>
      <c r="B52" s="41"/>
      <c r="C52" s="14">
        <v>20229251</v>
      </c>
      <c r="D52" s="41"/>
      <c r="E52" s="14">
        <v>141331055953</v>
      </c>
      <c r="F52" s="41"/>
      <c r="G52" s="14">
        <v>92299791130.564499</v>
      </c>
      <c r="H52" s="41"/>
      <c r="I52" s="14">
        <v>0</v>
      </c>
      <c r="J52" s="14">
        <v>0</v>
      </c>
      <c r="K52" s="41"/>
      <c r="L52" s="14">
        <v>0</v>
      </c>
      <c r="M52" s="14">
        <v>0</v>
      </c>
      <c r="N52" s="41"/>
      <c r="O52" s="14">
        <v>20229251</v>
      </c>
      <c r="P52" s="41"/>
      <c r="Q52" s="14">
        <v>3862</v>
      </c>
      <c r="R52" s="41"/>
      <c r="S52" s="14">
        <v>141331055953</v>
      </c>
      <c r="T52" s="41"/>
      <c r="U52" s="14">
        <v>77660521426.196106</v>
      </c>
      <c r="V52" s="41"/>
      <c r="W52" s="6">
        <v>1.9300000000000001E-2</v>
      </c>
    </row>
    <row r="53" spans="1:23" s="35" customFormat="1" ht="18.75" x14ac:dyDescent="0.25">
      <c r="A53" s="41" t="s">
        <v>186</v>
      </c>
      <c r="B53" s="41"/>
      <c r="C53" s="14">
        <v>1100000</v>
      </c>
      <c r="D53" s="41"/>
      <c r="E53" s="14">
        <v>10628303250</v>
      </c>
      <c r="F53" s="41"/>
      <c r="G53" s="14">
        <v>7872876000</v>
      </c>
      <c r="H53" s="41"/>
      <c r="I53" s="14">
        <v>0</v>
      </c>
      <c r="J53" s="14">
        <v>0</v>
      </c>
      <c r="K53" s="41"/>
      <c r="L53" s="14">
        <v>-1100000</v>
      </c>
      <c r="M53" s="14">
        <v>7907599755</v>
      </c>
      <c r="N53" s="41"/>
      <c r="O53" s="14">
        <v>0</v>
      </c>
      <c r="P53" s="41"/>
      <c r="Q53" s="14">
        <v>0</v>
      </c>
      <c r="R53" s="41"/>
      <c r="S53" s="14">
        <v>0</v>
      </c>
      <c r="T53" s="41"/>
      <c r="U53" s="14">
        <v>0</v>
      </c>
      <c r="V53" s="41"/>
      <c r="W53" s="6">
        <v>0</v>
      </c>
    </row>
    <row r="54" spans="1:23" s="38" customFormat="1" ht="18.75" x14ac:dyDescent="0.25">
      <c r="A54" s="41" t="s">
        <v>99</v>
      </c>
      <c r="B54" s="41"/>
      <c r="C54" s="14">
        <v>10624166</v>
      </c>
      <c r="D54" s="41"/>
      <c r="E54" s="14">
        <v>106266696702</v>
      </c>
      <c r="F54" s="41"/>
      <c r="G54" s="14">
        <v>116064864813.177</v>
      </c>
      <c r="H54" s="41"/>
      <c r="I54" s="14">
        <v>15293609</v>
      </c>
      <c r="J54" s="14">
        <v>38185404133</v>
      </c>
      <c r="K54" s="41"/>
      <c r="L54" s="14">
        <v>-1</v>
      </c>
      <c r="M54" s="14">
        <v>1</v>
      </c>
      <c r="N54" s="41"/>
      <c r="O54" s="14">
        <v>25917774</v>
      </c>
      <c r="P54" s="41"/>
      <c r="Q54" s="14">
        <v>5290</v>
      </c>
      <c r="R54" s="41"/>
      <c r="S54" s="14">
        <v>144452095305</v>
      </c>
      <c r="T54" s="41"/>
      <c r="U54" s="14">
        <v>136289249564.463</v>
      </c>
      <c r="V54" s="41"/>
      <c r="W54" s="6">
        <v>3.39E-2</v>
      </c>
    </row>
    <row r="55" spans="1:23" s="38" customFormat="1" ht="18.75" x14ac:dyDescent="0.25">
      <c r="A55" s="41" t="s">
        <v>100</v>
      </c>
      <c r="B55" s="41"/>
      <c r="C55" s="14">
        <v>37969428</v>
      </c>
      <c r="D55" s="41"/>
      <c r="E55" s="14">
        <v>309742846400</v>
      </c>
      <c r="F55" s="41"/>
      <c r="G55" s="14">
        <v>192114465408.306</v>
      </c>
      <c r="H55" s="41"/>
      <c r="I55" s="14">
        <v>0</v>
      </c>
      <c r="J55" s="14">
        <v>0</v>
      </c>
      <c r="K55" s="41"/>
      <c r="L55" s="14">
        <v>0</v>
      </c>
      <c r="M55" s="14">
        <v>0</v>
      </c>
      <c r="N55" s="41"/>
      <c r="O55" s="14">
        <v>37969428</v>
      </c>
      <c r="P55" s="41"/>
      <c r="Q55" s="14">
        <v>5100</v>
      </c>
      <c r="R55" s="41"/>
      <c r="S55" s="14">
        <v>309742846400</v>
      </c>
      <c r="T55" s="41"/>
      <c r="U55" s="14">
        <v>192491900507.34</v>
      </c>
      <c r="V55" s="41"/>
      <c r="W55" s="6">
        <v>4.7899999999999998E-2</v>
      </c>
    </row>
    <row r="56" spans="1:23" s="38" customFormat="1" ht="18.75" x14ac:dyDescent="0.25">
      <c r="A56" s="41" t="s">
        <v>101</v>
      </c>
      <c r="B56" s="41"/>
      <c r="C56" s="14">
        <v>30128319</v>
      </c>
      <c r="D56" s="41"/>
      <c r="E56" s="14">
        <v>284019095526</v>
      </c>
      <c r="F56" s="41"/>
      <c r="G56" s="14">
        <v>135369730868.814</v>
      </c>
      <c r="H56" s="41"/>
      <c r="I56" s="14">
        <v>0</v>
      </c>
      <c r="J56" s="14">
        <v>0</v>
      </c>
      <c r="K56" s="41"/>
      <c r="L56" s="14">
        <v>0</v>
      </c>
      <c r="M56" s="14">
        <v>0</v>
      </c>
      <c r="N56" s="41"/>
      <c r="O56" s="14">
        <v>30128319</v>
      </c>
      <c r="P56" s="41"/>
      <c r="Q56" s="14">
        <v>4870</v>
      </c>
      <c r="R56" s="41"/>
      <c r="S56" s="14">
        <v>284019095526</v>
      </c>
      <c r="T56" s="41"/>
      <c r="U56" s="14">
        <v>145851900294.496</v>
      </c>
      <c r="V56" s="41"/>
      <c r="W56" s="6">
        <v>3.6299999999999999E-2</v>
      </c>
    </row>
    <row r="57" spans="1:23" s="38" customFormat="1" ht="18.75" x14ac:dyDescent="0.25">
      <c r="A57" s="41" t="s">
        <v>128</v>
      </c>
      <c r="B57" s="41"/>
      <c r="C57" s="14">
        <v>50129401</v>
      </c>
      <c r="D57" s="41"/>
      <c r="E57" s="14">
        <v>203649160640</v>
      </c>
      <c r="F57" s="41"/>
      <c r="G57" s="14">
        <v>191401374417.01599</v>
      </c>
      <c r="H57" s="41"/>
      <c r="I57" s="14">
        <v>0</v>
      </c>
      <c r="J57" s="14">
        <v>0</v>
      </c>
      <c r="K57" s="41"/>
      <c r="L57" s="14">
        <v>0</v>
      </c>
      <c r="M57" s="14">
        <v>0</v>
      </c>
      <c r="N57" s="41"/>
      <c r="O57" s="14">
        <v>50129401</v>
      </c>
      <c r="P57" s="41"/>
      <c r="Q57" s="14">
        <v>3627</v>
      </c>
      <c r="R57" s="41"/>
      <c r="S57" s="14">
        <v>203649160640</v>
      </c>
      <c r="T57" s="41"/>
      <c r="U57" s="14">
        <v>180737512369.30899</v>
      </c>
      <c r="V57" s="41"/>
      <c r="W57" s="6">
        <v>4.4900000000000002E-2</v>
      </c>
    </row>
    <row r="58" spans="1:23" s="38" customFormat="1" ht="18.75" x14ac:dyDescent="0.25">
      <c r="A58" s="41" t="s">
        <v>214</v>
      </c>
      <c r="B58" s="41"/>
      <c r="C58" s="14">
        <v>3625816</v>
      </c>
      <c r="D58" s="41"/>
      <c r="E58" s="14">
        <v>50046402642</v>
      </c>
      <c r="F58" s="41"/>
      <c r="G58" s="14">
        <v>49414163232.708</v>
      </c>
      <c r="H58" s="41"/>
      <c r="I58" s="14">
        <v>0</v>
      </c>
      <c r="J58" s="14">
        <v>0</v>
      </c>
      <c r="K58" s="41"/>
      <c r="L58" s="14">
        <v>0</v>
      </c>
      <c r="M58" s="14">
        <v>0</v>
      </c>
      <c r="N58" s="41"/>
      <c r="O58" s="14">
        <v>3625816</v>
      </c>
      <c r="P58" s="41"/>
      <c r="Q58" s="14">
        <v>12590</v>
      </c>
      <c r="R58" s="41"/>
      <c r="S58" s="14">
        <v>50046402642</v>
      </c>
      <c r="T58" s="41"/>
      <c r="U58" s="14">
        <v>45377411750.531998</v>
      </c>
      <c r="V58" s="41"/>
      <c r="W58" s="6">
        <v>1.1299999999999999E-2</v>
      </c>
    </row>
    <row r="59" spans="1:23" s="38" customFormat="1" ht="18.75" x14ac:dyDescent="0.25">
      <c r="A59" s="41" t="s">
        <v>148</v>
      </c>
      <c r="B59" s="41"/>
      <c r="C59" s="14">
        <v>2665789</v>
      </c>
      <c r="D59" s="41"/>
      <c r="E59" s="14">
        <v>35813069866</v>
      </c>
      <c r="F59" s="41"/>
      <c r="G59" s="14">
        <v>39483920576.205002</v>
      </c>
      <c r="H59" s="41"/>
      <c r="I59" s="14">
        <v>0</v>
      </c>
      <c r="J59" s="14">
        <v>0</v>
      </c>
      <c r="K59" s="41"/>
      <c r="L59" s="14">
        <v>0</v>
      </c>
      <c r="M59" s="14">
        <v>0</v>
      </c>
      <c r="N59" s="41"/>
      <c r="O59" s="14">
        <v>2665789</v>
      </c>
      <c r="P59" s="41"/>
      <c r="Q59" s="14">
        <v>11600</v>
      </c>
      <c r="R59" s="41"/>
      <c r="S59" s="14">
        <v>35813069866</v>
      </c>
      <c r="T59" s="41"/>
      <c r="U59" s="14">
        <v>30739159643.220001</v>
      </c>
      <c r="V59" s="41"/>
      <c r="W59" s="6">
        <v>7.6E-3</v>
      </c>
    </row>
    <row r="60" spans="1:23" s="35" customFormat="1" ht="18.75" x14ac:dyDescent="0.25">
      <c r="A60" s="41" t="s">
        <v>104</v>
      </c>
      <c r="B60" s="41"/>
      <c r="C60" s="14">
        <v>269652</v>
      </c>
      <c r="D60" s="41"/>
      <c r="E60" s="14">
        <v>5034773713</v>
      </c>
      <c r="F60" s="41"/>
      <c r="G60" s="14">
        <v>4556808700.1999998</v>
      </c>
      <c r="H60" s="41"/>
      <c r="I60" s="14">
        <v>0</v>
      </c>
      <c r="J60" s="14">
        <v>0</v>
      </c>
      <c r="K60" s="41"/>
      <c r="L60" s="14">
        <v>-269652</v>
      </c>
      <c r="M60" s="14">
        <v>4122669648</v>
      </c>
      <c r="N60" s="41"/>
      <c r="O60" s="14">
        <v>0</v>
      </c>
      <c r="P60" s="41"/>
      <c r="Q60" s="14">
        <v>0</v>
      </c>
      <c r="R60" s="41"/>
      <c r="S60" s="14">
        <v>0</v>
      </c>
      <c r="T60" s="41"/>
      <c r="U60" s="14">
        <v>0</v>
      </c>
      <c r="V60" s="41"/>
      <c r="W60" s="6">
        <v>0</v>
      </c>
    </row>
    <row r="61" spans="1:23" s="34" customFormat="1" ht="18.75" x14ac:dyDescent="0.25">
      <c r="A61" s="41" t="s">
        <v>102</v>
      </c>
      <c r="B61" s="41"/>
      <c r="C61" s="14">
        <v>12589087</v>
      </c>
      <c r="D61" s="41"/>
      <c r="E61" s="14">
        <v>93352100066</v>
      </c>
      <c r="F61" s="41"/>
      <c r="G61" s="14">
        <v>161683230565.96201</v>
      </c>
      <c r="H61" s="41"/>
      <c r="I61" s="14">
        <v>0</v>
      </c>
      <c r="J61" s="14">
        <v>0</v>
      </c>
      <c r="K61" s="41"/>
      <c r="L61" s="14">
        <v>-1495876</v>
      </c>
      <c r="M61" s="14">
        <v>17180173986</v>
      </c>
      <c r="N61" s="41"/>
      <c r="O61" s="14">
        <v>11093211</v>
      </c>
      <c r="P61" s="41"/>
      <c r="Q61" s="14">
        <v>10200</v>
      </c>
      <c r="R61" s="41"/>
      <c r="S61" s="14">
        <v>82259701861</v>
      </c>
      <c r="T61" s="41"/>
      <c r="U61" s="14">
        <v>112477505224.41</v>
      </c>
      <c r="V61" s="41"/>
      <c r="W61" s="6">
        <v>2.8000000000000001E-2</v>
      </c>
    </row>
    <row r="62" spans="1:23" s="34" customFormat="1" ht="18.75" x14ac:dyDescent="0.25">
      <c r="A62" s="41" t="s">
        <v>170</v>
      </c>
      <c r="B62" s="41"/>
      <c r="C62" s="14">
        <v>8892896</v>
      </c>
      <c r="D62" s="41"/>
      <c r="E62" s="14">
        <v>46688180633</v>
      </c>
      <c r="F62" s="41"/>
      <c r="G62" s="14">
        <v>34926773895.028801</v>
      </c>
      <c r="H62" s="41"/>
      <c r="I62" s="14">
        <v>0</v>
      </c>
      <c r="J62" s="14">
        <v>0</v>
      </c>
      <c r="K62" s="41"/>
      <c r="L62" s="14">
        <v>0</v>
      </c>
      <c r="M62" s="14">
        <v>0</v>
      </c>
      <c r="N62" s="41"/>
      <c r="O62" s="14">
        <v>8892896</v>
      </c>
      <c r="P62" s="41"/>
      <c r="Q62" s="14">
        <v>4369</v>
      </c>
      <c r="R62" s="41"/>
      <c r="S62" s="14">
        <v>46688180633</v>
      </c>
      <c r="T62" s="41"/>
      <c r="U62" s="14">
        <v>38621886901.387199</v>
      </c>
      <c r="V62" s="41"/>
      <c r="W62" s="6">
        <v>9.5999999999999992E-3</v>
      </c>
    </row>
    <row r="63" spans="1:23" s="34" customFormat="1" ht="18.75" x14ac:dyDescent="0.25">
      <c r="A63" s="41" t="s">
        <v>193</v>
      </c>
      <c r="B63" s="41"/>
      <c r="C63" s="14">
        <v>697040</v>
      </c>
      <c r="D63" s="41"/>
      <c r="E63" s="14">
        <v>18662712357</v>
      </c>
      <c r="F63" s="41"/>
      <c r="G63" s="14">
        <v>16629422688</v>
      </c>
      <c r="H63" s="41"/>
      <c r="I63" s="14">
        <v>0</v>
      </c>
      <c r="J63" s="14">
        <v>0</v>
      </c>
      <c r="K63" s="41"/>
      <c r="L63" s="14">
        <v>0</v>
      </c>
      <c r="M63" s="14">
        <v>0</v>
      </c>
      <c r="N63" s="41"/>
      <c r="O63" s="14">
        <v>697040</v>
      </c>
      <c r="P63" s="41"/>
      <c r="Q63" s="14">
        <v>23680</v>
      </c>
      <c r="R63" s="41"/>
      <c r="S63" s="14">
        <v>18662712357</v>
      </c>
      <c r="T63" s="41"/>
      <c r="U63" s="14">
        <v>16407697052.16</v>
      </c>
      <c r="V63" s="41"/>
      <c r="W63" s="6">
        <v>4.1000000000000003E-3</v>
      </c>
    </row>
    <row r="64" spans="1:23" s="41" customFormat="1" ht="18.75" x14ac:dyDescent="0.25">
      <c r="A64" s="41" t="s">
        <v>190</v>
      </c>
      <c r="C64" s="14">
        <v>3904666</v>
      </c>
      <c r="E64" s="14">
        <v>19668402686</v>
      </c>
      <c r="G64" s="14">
        <v>19306248922.3302</v>
      </c>
      <c r="I64" s="14">
        <v>4819564</v>
      </c>
      <c r="J64" s="14">
        <v>25016835135</v>
      </c>
      <c r="L64" s="14">
        <v>0</v>
      </c>
      <c r="M64" s="14">
        <v>0</v>
      </c>
      <c r="O64" s="14">
        <v>8724230</v>
      </c>
      <c r="Q64" s="14">
        <v>5200</v>
      </c>
      <c r="S64" s="14">
        <v>44685237821</v>
      </c>
      <c r="U64" s="14">
        <v>45096068323.800003</v>
      </c>
      <c r="W64" s="6">
        <v>1.12E-2</v>
      </c>
    </row>
    <row r="65" spans="1:23" s="41" customFormat="1" ht="18.75" x14ac:dyDescent="0.25">
      <c r="A65" s="41" t="s">
        <v>141</v>
      </c>
      <c r="C65" s="14">
        <v>1866914</v>
      </c>
      <c r="E65" s="14">
        <v>32367105645</v>
      </c>
      <c r="G65" s="14">
        <v>30490890307.730999</v>
      </c>
      <c r="I65" s="14">
        <v>0</v>
      </c>
      <c r="J65" s="14">
        <v>0</v>
      </c>
      <c r="L65" s="14">
        <v>0</v>
      </c>
      <c r="M65" s="14">
        <v>0</v>
      </c>
      <c r="O65" s="14">
        <v>1866914</v>
      </c>
      <c r="Q65" s="14">
        <v>18000</v>
      </c>
      <c r="S65" s="14">
        <v>32367105645</v>
      </c>
      <c r="U65" s="14">
        <v>33404505510.599998</v>
      </c>
      <c r="W65" s="6">
        <v>8.3000000000000001E-3</v>
      </c>
    </row>
    <row r="66" spans="1:23" s="41" customFormat="1" ht="18.75" x14ac:dyDescent="0.25">
      <c r="A66" s="41" t="s">
        <v>237</v>
      </c>
      <c r="C66" s="14">
        <v>0</v>
      </c>
      <c r="E66" s="14">
        <v>0</v>
      </c>
      <c r="G66" s="14">
        <v>0</v>
      </c>
      <c r="I66" s="14">
        <v>2536924</v>
      </c>
      <c r="J66" s="14">
        <v>0</v>
      </c>
      <c r="L66" s="14">
        <v>0</v>
      </c>
      <c r="M66" s="14">
        <v>0</v>
      </c>
      <c r="O66" s="14">
        <v>2536924</v>
      </c>
      <c r="Q66" s="14">
        <v>10125</v>
      </c>
      <c r="S66" s="14">
        <v>41625848992</v>
      </c>
      <c r="U66" s="14">
        <v>25533521684.775002</v>
      </c>
      <c r="W66" s="6">
        <v>6.4000000000000003E-3</v>
      </c>
    </row>
    <row r="67" spans="1:23" s="41" customFormat="1" ht="18.75" x14ac:dyDescent="0.25">
      <c r="A67" s="41" t="s">
        <v>238</v>
      </c>
      <c r="C67" s="14">
        <v>0</v>
      </c>
      <c r="E67" s="14">
        <v>0</v>
      </c>
      <c r="G67" s="14">
        <v>0</v>
      </c>
      <c r="I67" s="14">
        <v>408586</v>
      </c>
      <c r="J67" s="14">
        <v>0</v>
      </c>
      <c r="L67" s="14">
        <v>0</v>
      </c>
      <c r="M67" s="14">
        <v>0</v>
      </c>
      <c r="O67" s="14">
        <v>408586</v>
      </c>
      <c r="Q67" s="14">
        <v>10860</v>
      </c>
      <c r="S67" s="14">
        <v>6121844038</v>
      </c>
      <c r="U67" s="14">
        <v>4410842358.4379997</v>
      </c>
      <c r="W67" s="6">
        <v>1.1000000000000001E-3</v>
      </c>
    </row>
    <row r="68" spans="1:23" s="16" customFormat="1" ht="19.5" thickBot="1" x14ac:dyDescent="0.3">
      <c r="A68" s="3" t="s">
        <v>13</v>
      </c>
      <c r="C68" s="3">
        <f>SUM(C6:C67)</f>
        <v>573118356</v>
      </c>
      <c r="E68" s="3">
        <f>SUM(E6:E67)</f>
        <v>4254850600366</v>
      </c>
      <c r="G68" s="3">
        <f>SUM(G6:G67)</f>
        <v>3744764685793.7046</v>
      </c>
      <c r="I68" s="3">
        <f>SUM(I6:I67)</f>
        <v>39303321</v>
      </c>
      <c r="J68" s="3">
        <f>SUM(J6:J67)</f>
        <v>98173535989</v>
      </c>
      <c r="L68" s="10">
        <f>SUM(L6:L67)</f>
        <v>-47812609</v>
      </c>
      <c r="M68" s="3">
        <f>SUM(M6:M67)</f>
        <v>282585654761</v>
      </c>
      <c r="O68" s="3">
        <f>SUM(O6:O67)</f>
        <v>564609068</v>
      </c>
      <c r="Q68" s="3"/>
      <c r="S68" s="3">
        <f>SUM(S6:S67)</f>
        <v>4086089624344</v>
      </c>
      <c r="U68" s="3">
        <f>SUM(U6:U67)</f>
        <v>3379134668964.5977</v>
      </c>
      <c r="W68" s="7">
        <f>SUM(W6:W67)</f>
        <v>0.84030000000000005</v>
      </c>
    </row>
    <row r="69" spans="1:23" ht="19.5" thickTop="1" x14ac:dyDescent="0.45">
      <c r="C69" s="4"/>
      <c r="E69" s="4"/>
      <c r="G69" s="4"/>
      <c r="I69" s="4"/>
      <c r="J69" s="4"/>
      <c r="L69" s="4"/>
      <c r="M69" s="4"/>
      <c r="O69" s="4"/>
      <c r="Q69" s="4"/>
      <c r="S69" s="4"/>
      <c r="U69" s="4"/>
      <c r="W69" s="4"/>
    </row>
  </sheetData>
  <mergeCells count="16">
    <mergeCell ref="A1:W1"/>
    <mergeCell ref="A2:W2"/>
    <mergeCell ref="C3:G3"/>
    <mergeCell ref="I3:M3"/>
    <mergeCell ref="O3:W3"/>
    <mergeCell ref="A4:A5"/>
    <mergeCell ref="C4:C5"/>
    <mergeCell ref="E4:E5"/>
    <mergeCell ref="G4:G5"/>
    <mergeCell ref="I4:J4"/>
    <mergeCell ref="W4:W5"/>
    <mergeCell ref="L4:M4"/>
    <mergeCell ref="O4:O5"/>
    <mergeCell ref="Q4:Q5"/>
    <mergeCell ref="S4:S5"/>
    <mergeCell ref="U4:U5"/>
  </mergeCells>
  <pageMargins left="0.31496062992125984" right="0.31496062992125984" top="0.9055118110236221" bottom="0.39370078740157483" header="0" footer="0.19685039370078741"/>
  <pageSetup paperSize="9" scale="66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‫1401/05/31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1"/>
  <sheetViews>
    <sheetView rightToLeft="1" workbookViewId="0">
      <selection activeCell="M16" sqref="M16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 x14ac:dyDescent="0.45">
      <c r="A1" s="56" t="s">
        <v>105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20.100000000000001" customHeight="1" x14ac:dyDescent="0.45">
      <c r="A2" s="56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20.100000000000001" customHeight="1" x14ac:dyDescent="0.45">
      <c r="A3" s="56" t="s">
        <v>235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5" spans="1:17" ht="21" x14ac:dyDescent="0.45">
      <c r="A5" s="53" t="s">
        <v>169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7" spans="1:17" ht="21" x14ac:dyDescent="0.45">
      <c r="C7" s="54" t="s">
        <v>209</v>
      </c>
      <c r="D7" s="55"/>
      <c r="E7" s="55"/>
      <c r="F7" s="55"/>
      <c r="G7" s="55"/>
      <c r="H7" s="55"/>
      <c r="I7" s="55"/>
      <c r="K7" s="54" t="s">
        <v>236</v>
      </c>
      <c r="L7" s="55"/>
      <c r="M7" s="55"/>
      <c r="N7" s="55"/>
      <c r="O7" s="55"/>
      <c r="P7" s="55"/>
      <c r="Q7" s="55"/>
    </row>
    <row r="8" spans="1:17" ht="21" x14ac:dyDescent="0.45">
      <c r="A8" s="2" t="s">
        <v>14</v>
      </c>
      <c r="C8" s="2" t="s">
        <v>15</v>
      </c>
      <c r="E8" s="43" t="s">
        <v>16</v>
      </c>
      <c r="G8" s="2" t="s">
        <v>17</v>
      </c>
      <c r="I8" s="2" t="s">
        <v>18</v>
      </c>
      <c r="K8" s="2" t="s">
        <v>15</v>
      </c>
      <c r="M8" s="2" t="s">
        <v>16</v>
      </c>
      <c r="O8" s="2" t="s">
        <v>17</v>
      </c>
      <c r="Q8" s="2" t="s">
        <v>18</v>
      </c>
    </row>
    <row r="9" spans="1:17" s="30" customFormat="1" ht="18.75" x14ac:dyDescent="0.25">
      <c r="A9" s="30" t="s">
        <v>139</v>
      </c>
      <c r="C9" s="14">
        <v>2759534</v>
      </c>
      <c r="E9" s="14">
        <v>3496</v>
      </c>
      <c r="G9" s="30" t="s">
        <v>140</v>
      </c>
      <c r="I9" s="32">
        <v>0.142457367852693</v>
      </c>
      <c r="K9" s="14">
        <v>2759534</v>
      </c>
      <c r="M9" s="14">
        <v>3496</v>
      </c>
      <c r="O9" s="30" t="s">
        <v>140</v>
      </c>
      <c r="Q9" s="32">
        <v>0.142457367852693</v>
      </c>
    </row>
    <row r="10" spans="1:17" ht="19.5" thickBot="1" x14ac:dyDescent="0.5">
      <c r="A10" s="3" t="s">
        <v>13</v>
      </c>
      <c r="C10"/>
      <c r="E10" s="3">
        <f>SUM($E$9:$E$9)</f>
        <v>3496</v>
      </c>
      <c r="I10" s="3">
        <v>0</v>
      </c>
      <c r="K10" s="3">
        <f>SUM(K9:K9)</f>
        <v>2759534</v>
      </c>
      <c r="M10" s="3">
        <f>SUM(M9:M9)</f>
        <v>3496</v>
      </c>
      <c r="Q10"/>
    </row>
    <row r="11" spans="1:17" ht="19.5" thickTop="1" x14ac:dyDescent="0.45">
      <c r="C11"/>
      <c r="E11" s="4"/>
      <c r="I11" s="4"/>
      <c r="K11" s="4"/>
      <c r="M11" s="4"/>
      <c r="Q11"/>
    </row>
  </sheetData>
  <mergeCells count="6">
    <mergeCell ref="A1:Q1"/>
    <mergeCell ref="A2:Q2"/>
    <mergeCell ref="A3:Q3"/>
    <mergeCell ref="A5:Q5"/>
    <mergeCell ref="C7:I7"/>
    <mergeCell ref="K7:Q7"/>
  </mergeCells>
  <pageMargins left="0.43307086614173229" right="0.43307086614173229" top="0.74803149606299213" bottom="0.74803149606299213" header="0.31496062992125984" footer="0.31496062992125984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4"/>
  <sheetViews>
    <sheetView rightToLeft="1" tabSelected="1" zoomScale="85" zoomScaleNormal="85" workbookViewId="0">
      <selection activeCell="S21" sqref="S21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0.285156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2" style="1" customWidth="1"/>
    <col min="8" max="8" width="1.42578125" style="1" customWidth="1"/>
    <col min="9" max="9" width="11.5703125" style="1" bestFit="1" customWidth="1"/>
    <col min="10" max="10" width="1.42578125" style="1" customWidth="1"/>
    <col min="11" max="11" width="7.140625" style="1" customWidth="1"/>
    <col min="12" max="12" width="1.42578125" style="1" customWidth="1"/>
    <col min="13" max="13" width="7.140625" style="1" customWidth="1"/>
    <col min="14" max="14" width="1.42578125" style="1" customWidth="1"/>
    <col min="15" max="15" width="7.42578125" style="1" bestFit="1" customWidth="1"/>
    <col min="16" max="16" width="1.42578125" style="1" customWidth="1"/>
    <col min="17" max="17" width="16" style="1" bestFit="1" customWidth="1"/>
    <col min="18" max="18" width="1.42578125" style="1" customWidth="1"/>
    <col min="19" max="19" width="15.7109375" style="1" bestFit="1" customWidth="1"/>
    <col min="20" max="20" width="1.42578125" style="1" customWidth="1"/>
    <col min="21" max="21" width="4.85546875" style="1" bestFit="1" customWidth="1"/>
    <col min="22" max="22" width="11.42578125" style="1" bestFit="1" customWidth="1"/>
    <col min="23" max="23" width="1.42578125" style="1" customWidth="1"/>
    <col min="24" max="24" width="8" style="1" customWidth="1"/>
    <col min="25" max="25" width="15.28515625" style="1" bestFit="1" customWidth="1"/>
    <col min="26" max="26" width="1.42578125" style="1" customWidth="1"/>
    <col min="27" max="27" width="8" style="1" bestFit="1" customWidth="1"/>
    <col min="28" max="28" width="1.42578125" style="1" customWidth="1"/>
    <col min="29" max="29" width="14.42578125" style="1" bestFit="1" customWidth="1"/>
    <col min="30" max="30" width="1.42578125" style="1" customWidth="1"/>
    <col min="31" max="31" width="15.5703125" style="1" bestFit="1" customWidth="1"/>
    <col min="32" max="32" width="1.42578125" style="1" customWidth="1"/>
    <col min="33" max="33" width="15.7109375" style="1" bestFit="1" customWidth="1"/>
    <col min="34" max="34" width="1.42578125" style="1" customWidth="1"/>
    <col min="35" max="35" width="8.5703125" style="1" customWidth="1"/>
    <col min="36" max="16384" width="9.140625" style="1"/>
  </cols>
  <sheetData>
    <row r="1" spans="1:35" ht="20.100000000000001" customHeight="1" x14ac:dyDescent="0.45">
      <c r="A1" s="56" t="s">
        <v>105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5" ht="20.100000000000001" customHeight="1" x14ac:dyDescent="0.45">
      <c r="A2" s="56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</row>
    <row r="3" spans="1:35" ht="20.100000000000001" customHeight="1" x14ac:dyDescent="0.45">
      <c r="A3" s="56" t="s">
        <v>235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</row>
    <row r="5" spans="1:35" ht="21" x14ac:dyDescent="0.45">
      <c r="A5" s="53" t="s">
        <v>19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</row>
    <row r="7" spans="1:35" ht="21" x14ac:dyDescent="0.5">
      <c r="C7" s="60" t="s">
        <v>20</v>
      </c>
      <c r="D7" s="61"/>
      <c r="E7" s="61"/>
      <c r="F7" s="61"/>
      <c r="G7" s="61"/>
      <c r="H7" s="61"/>
      <c r="I7" s="61"/>
      <c r="J7" s="61"/>
      <c r="K7" s="61"/>
      <c r="L7" s="61"/>
      <c r="M7" s="61"/>
      <c r="O7" s="54" t="s">
        <v>209</v>
      </c>
      <c r="P7" s="55"/>
      <c r="Q7" s="55"/>
      <c r="R7" s="55"/>
      <c r="S7" s="55"/>
      <c r="U7" s="54" t="s">
        <v>3</v>
      </c>
      <c r="V7" s="55"/>
      <c r="W7" s="55"/>
      <c r="X7" s="55"/>
      <c r="Y7" s="55"/>
      <c r="AA7" s="54" t="s">
        <v>236</v>
      </c>
      <c r="AB7" s="55"/>
      <c r="AC7" s="55"/>
      <c r="AD7" s="55"/>
      <c r="AE7" s="55"/>
      <c r="AF7" s="55"/>
      <c r="AG7" s="55"/>
      <c r="AH7" s="55"/>
      <c r="AI7" s="55"/>
    </row>
    <row r="8" spans="1:35" ht="18.75" x14ac:dyDescent="0.45">
      <c r="A8" s="52" t="s">
        <v>21</v>
      </c>
      <c r="C8" s="50" t="s">
        <v>22</v>
      </c>
      <c r="E8" s="50" t="s">
        <v>23</v>
      </c>
      <c r="G8" s="50" t="s">
        <v>24</v>
      </c>
      <c r="I8" s="50" t="s">
        <v>25</v>
      </c>
      <c r="K8" s="50" t="s">
        <v>26</v>
      </c>
      <c r="M8" s="50" t="s">
        <v>18</v>
      </c>
      <c r="O8" s="52" t="s">
        <v>5</v>
      </c>
      <c r="Q8" s="57" t="s">
        <v>6</v>
      </c>
      <c r="S8" s="57" t="s">
        <v>7</v>
      </c>
      <c r="U8" s="52" t="s">
        <v>8</v>
      </c>
      <c r="V8" s="49"/>
      <c r="X8" s="52" t="s">
        <v>9</v>
      </c>
      <c r="Y8" s="49"/>
      <c r="AA8" s="52" t="s">
        <v>5</v>
      </c>
      <c r="AC8" s="50" t="s">
        <v>27</v>
      </c>
      <c r="AE8" s="57" t="s">
        <v>6</v>
      </c>
      <c r="AG8" s="57" t="s">
        <v>7</v>
      </c>
      <c r="AI8" s="50" t="s">
        <v>11</v>
      </c>
    </row>
    <row r="9" spans="1:35" ht="18.75" x14ac:dyDescent="0.45">
      <c r="A9" s="51"/>
      <c r="C9" s="51"/>
      <c r="E9" s="59"/>
      <c r="G9" s="51"/>
      <c r="I9" s="51"/>
      <c r="K9" s="51"/>
      <c r="M9" s="51"/>
      <c r="O9" s="51"/>
      <c r="Q9" s="58"/>
      <c r="S9" s="58"/>
      <c r="U9" s="5" t="s">
        <v>5</v>
      </c>
      <c r="V9" s="5" t="s">
        <v>6</v>
      </c>
      <c r="X9" s="5" t="s">
        <v>5</v>
      </c>
      <c r="Y9" s="5" t="s">
        <v>12</v>
      </c>
      <c r="AA9" s="51"/>
      <c r="AC9" s="51"/>
      <c r="AE9" s="58"/>
      <c r="AG9" s="58"/>
      <c r="AI9" s="51"/>
    </row>
    <row r="10" spans="1:35" ht="21" x14ac:dyDescent="0.45">
      <c r="A10" s="13" t="s">
        <v>222</v>
      </c>
      <c r="B10" s="45"/>
      <c r="C10" s="45" t="s">
        <v>217</v>
      </c>
      <c r="D10" s="45"/>
      <c r="E10" s="45" t="s">
        <v>217</v>
      </c>
      <c r="F10" s="45"/>
      <c r="G10" s="45" t="s">
        <v>223</v>
      </c>
      <c r="H10" s="45"/>
      <c r="I10" s="45" t="s">
        <v>224</v>
      </c>
      <c r="J10" s="45"/>
      <c r="K10" s="14">
        <v>0</v>
      </c>
      <c r="L10" s="45"/>
      <c r="M10" s="14">
        <v>0</v>
      </c>
      <c r="N10" s="45"/>
      <c r="O10" s="14">
        <v>1800</v>
      </c>
      <c r="P10" s="45"/>
      <c r="Q10" s="14">
        <v>1771250977</v>
      </c>
      <c r="R10" s="45"/>
      <c r="S10" s="14">
        <v>1785996229</v>
      </c>
      <c r="T10" s="45"/>
      <c r="U10" s="14">
        <v>0</v>
      </c>
      <c r="V10" s="14">
        <v>0</v>
      </c>
      <c r="W10" s="45"/>
      <c r="X10" s="14">
        <v>1800</v>
      </c>
      <c r="Y10" s="14">
        <v>1800000000</v>
      </c>
      <c r="Z10" s="45"/>
      <c r="AA10" s="14">
        <v>0</v>
      </c>
      <c r="AB10" s="45"/>
      <c r="AC10" s="14">
        <v>0</v>
      </c>
      <c r="AD10" s="45"/>
      <c r="AE10" s="14">
        <v>0</v>
      </c>
      <c r="AF10" s="45"/>
      <c r="AG10" s="14">
        <v>0</v>
      </c>
      <c r="AH10" s="45"/>
      <c r="AI10" s="6">
        <v>0</v>
      </c>
    </row>
    <row r="11" spans="1:35" ht="21" x14ac:dyDescent="0.45">
      <c r="A11" s="13" t="s">
        <v>220</v>
      </c>
      <c r="B11" s="45"/>
      <c r="C11" s="45" t="s">
        <v>217</v>
      </c>
      <c r="D11" s="45"/>
      <c r="E11" s="45" t="s">
        <v>217</v>
      </c>
      <c r="F11" s="45"/>
      <c r="G11" s="45" t="s">
        <v>221</v>
      </c>
      <c r="H11" s="45"/>
      <c r="I11" s="45" t="s">
        <v>140</v>
      </c>
      <c r="J11" s="45"/>
      <c r="K11" s="14">
        <v>0</v>
      </c>
      <c r="L11" s="45"/>
      <c r="M11" s="14">
        <v>0</v>
      </c>
      <c r="N11" s="45"/>
      <c r="O11" s="14">
        <v>12600</v>
      </c>
      <c r="P11" s="45"/>
      <c r="Q11" s="14">
        <v>12190758167</v>
      </c>
      <c r="R11" s="45"/>
      <c r="S11" s="14">
        <v>12232382478</v>
      </c>
      <c r="T11" s="45"/>
      <c r="U11" s="14">
        <v>0</v>
      </c>
      <c r="V11" s="14">
        <v>0</v>
      </c>
      <c r="W11" s="45"/>
      <c r="X11" s="14">
        <v>0</v>
      </c>
      <c r="Y11" s="14">
        <v>0</v>
      </c>
      <c r="Z11" s="45"/>
      <c r="AA11" s="14">
        <v>12600</v>
      </c>
      <c r="AB11" s="45"/>
      <c r="AC11" s="14">
        <v>988600</v>
      </c>
      <c r="AD11" s="45"/>
      <c r="AE11" s="14">
        <v>12190758167</v>
      </c>
      <c r="AF11" s="45"/>
      <c r="AG11" s="14">
        <v>12454102284</v>
      </c>
      <c r="AH11" s="45"/>
      <c r="AI11" s="6">
        <v>3.0999999999999999E-3</v>
      </c>
    </row>
    <row r="12" spans="1:35" ht="21" x14ac:dyDescent="0.45">
      <c r="A12" s="13" t="s">
        <v>216</v>
      </c>
      <c r="B12" s="45"/>
      <c r="C12" s="45" t="s">
        <v>217</v>
      </c>
      <c r="D12" s="45"/>
      <c r="E12" s="45" t="s">
        <v>217</v>
      </c>
      <c r="F12" s="45"/>
      <c r="G12" s="45" t="s">
        <v>218</v>
      </c>
      <c r="H12" s="45"/>
      <c r="I12" s="45" t="s">
        <v>219</v>
      </c>
      <c r="J12" s="45"/>
      <c r="K12" s="14">
        <v>0</v>
      </c>
      <c r="L12" s="45"/>
      <c r="M12" s="14">
        <v>0</v>
      </c>
      <c r="N12" s="45"/>
      <c r="O12" s="14">
        <v>2800</v>
      </c>
      <c r="P12" s="45"/>
      <c r="Q12" s="14">
        <v>2545661317</v>
      </c>
      <c r="R12" s="45"/>
      <c r="S12" s="14">
        <v>2549777769</v>
      </c>
      <c r="T12" s="45"/>
      <c r="U12" s="14">
        <v>0</v>
      </c>
      <c r="V12" s="14">
        <v>0</v>
      </c>
      <c r="W12" s="45"/>
      <c r="X12" s="14">
        <v>2800</v>
      </c>
      <c r="Y12" s="14">
        <v>2582307887</v>
      </c>
      <c r="Z12" s="45"/>
      <c r="AA12" s="14">
        <v>0</v>
      </c>
      <c r="AB12" s="45"/>
      <c r="AC12" s="14">
        <v>0</v>
      </c>
      <c r="AD12" s="45"/>
      <c r="AE12" s="14">
        <v>0</v>
      </c>
      <c r="AF12" s="45"/>
      <c r="AG12" s="14">
        <v>0</v>
      </c>
      <c r="AH12" s="45"/>
      <c r="AI12" s="6">
        <v>0</v>
      </c>
    </row>
    <row r="13" spans="1:35" ht="19.5" thickBot="1" x14ac:dyDescent="0.5">
      <c r="A13" s="3" t="s">
        <v>13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/>
      <c r="P13" s="16"/>
      <c r="Q13" s="3">
        <f>SUM(Q10:Q12)</f>
        <v>16507670461</v>
      </c>
      <c r="R13" s="16"/>
      <c r="S13" s="3">
        <f>SUM(S10:S12)</f>
        <v>16568156476</v>
      </c>
      <c r="T13" s="16"/>
      <c r="U13" s="18"/>
      <c r="V13" s="3">
        <f>SUM(V10:V12)</f>
        <v>0</v>
      </c>
      <c r="W13" s="16"/>
      <c r="X13" s="3">
        <f>SUM(X10:X12)</f>
        <v>4600</v>
      </c>
      <c r="Y13" s="3">
        <f>SUM(Y10:Y12)</f>
        <v>4382307887</v>
      </c>
      <c r="Z13" s="72"/>
      <c r="AA13" s="3">
        <f>SUM(AA10:AA12)</f>
        <v>12600</v>
      </c>
      <c r="AB13" s="16"/>
      <c r="AC13" s="3">
        <f>SUM(AC10:AC12)</f>
        <v>988600</v>
      </c>
      <c r="AD13" s="16"/>
      <c r="AE13" s="3">
        <f>SUM(AE10:AE12)</f>
        <v>12190758167</v>
      </c>
      <c r="AF13" s="16"/>
      <c r="AG13" s="3">
        <f>SUM(AG10:AG12)</f>
        <v>12454102284</v>
      </c>
      <c r="AH13" s="16"/>
      <c r="AI13" s="7">
        <f>SUM(AI10:AI12)</f>
        <v>3.0999999999999999E-3</v>
      </c>
    </row>
    <row r="14" spans="1:35" ht="19.5" thickTop="1" x14ac:dyDescent="0.45">
      <c r="O14"/>
      <c r="Q14" s="4"/>
      <c r="S14" s="4"/>
      <c r="U14"/>
      <c r="V14" s="4"/>
      <c r="X14" s="4"/>
      <c r="Y14" s="4"/>
      <c r="AA14" s="4"/>
      <c r="AC14" s="4"/>
      <c r="AE14" s="4"/>
      <c r="AG14" s="4"/>
      <c r="AI14" s="4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39370078740157483" right="0.39370078740157483" top="0.35433070866141736" bottom="0.35433070866141736" header="0.11811023622047245" footer="0.11811023622047245"/>
  <pageSetup paperSize="9"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activeCell="A24" sqref="A24:J24"/>
    </sheetView>
  </sheetViews>
  <sheetFormatPr defaultRowHeight="18" x14ac:dyDescent="0.45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 x14ac:dyDescent="0.45">
      <c r="A1" s="56" t="s">
        <v>105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20.100000000000001" customHeight="1" x14ac:dyDescent="0.45">
      <c r="A2" s="56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20.100000000000001" customHeight="1" x14ac:dyDescent="0.45">
      <c r="A3" s="56" t="s">
        <v>235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5" spans="1:13" ht="21" x14ac:dyDescent="0.45">
      <c r="A5" s="53" t="s">
        <v>28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3" ht="21" x14ac:dyDescent="0.45">
      <c r="A6" s="53" t="s">
        <v>29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8" spans="1:13" ht="21" x14ac:dyDescent="0.45">
      <c r="C8" s="54" t="s">
        <v>236</v>
      </c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ht="42" x14ac:dyDescent="0.45">
      <c r="A9" s="2" t="s">
        <v>30</v>
      </c>
      <c r="C9" s="2" t="s">
        <v>5</v>
      </c>
      <c r="E9" s="2" t="s">
        <v>31</v>
      </c>
      <c r="G9" s="2" t="s">
        <v>32</v>
      </c>
      <c r="I9" s="2" t="s">
        <v>33</v>
      </c>
      <c r="K9" s="8" t="s">
        <v>34</v>
      </c>
      <c r="M9" s="2" t="s">
        <v>35</v>
      </c>
    </row>
    <row r="10" spans="1:13" ht="18.75" x14ac:dyDescent="0.45">
      <c r="A10" s="3" t="s">
        <v>13</v>
      </c>
      <c r="K10" s="3">
        <v>0</v>
      </c>
    </row>
    <row r="11" spans="1:13" ht="18.75" x14ac:dyDescent="0.45">
      <c r="K11" s="4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4"/>
  <sheetViews>
    <sheetView rightToLeft="1" workbookViewId="0">
      <selection activeCell="Z17" sqref="Z17"/>
    </sheetView>
  </sheetViews>
  <sheetFormatPr defaultRowHeight="18" x14ac:dyDescent="0.45"/>
  <cols>
    <col min="1" max="1" width="25.5703125" style="1" bestFit="1" customWidth="1"/>
    <col min="2" max="2" width="1.42578125" style="1" customWidth="1"/>
    <col min="3" max="3" width="10.7109375" style="1" customWidth="1"/>
    <col min="4" max="4" width="1.42578125" style="1" customWidth="1"/>
    <col min="5" max="5" width="9.85546875" style="1" customWidth="1"/>
    <col min="6" max="6" width="1.42578125" style="1" customWidth="1"/>
    <col min="7" max="7" width="6.42578125" style="1" customWidth="1"/>
    <col min="8" max="8" width="1.42578125" style="1" customWidth="1"/>
    <col min="9" max="9" width="9.7109375" style="1" customWidth="1"/>
    <col min="10" max="10" width="1.42578125" style="1" customWidth="1"/>
    <col min="11" max="11" width="4.5703125" style="1" bestFit="1" customWidth="1"/>
    <col min="12" max="12" width="1.42578125" style="1" customWidth="1"/>
    <col min="13" max="13" width="11.28515625" style="1" bestFit="1" customWidth="1"/>
    <col min="14" max="14" width="1.42578125" style="1" customWidth="1"/>
    <col min="15" max="15" width="14.42578125" style="1" bestFit="1" customWidth="1"/>
    <col min="16" max="16" width="1.42578125" style="1" customWidth="1"/>
    <col min="17" max="17" width="9" style="1" bestFit="1" customWidth="1"/>
    <col min="18" max="18" width="16.85546875" style="1" bestFit="1" customWidth="1"/>
    <col min="19" max="19" width="1.42578125" style="1" customWidth="1"/>
    <col min="20" max="20" width="4.5703125" style="1" bestFit="1" customWidth="1"/>
    <col min="21" max="21" width="8.85546875" style="1" bestFit="1" customWidth="1"/>
    <col min="22" max="22" width="1.42578125" style="1" customWidth="1"/>
    <col min="23" max="23" width="9" style="1" bestFit="1" customWidth="1"/>
    <col min="24" max="24" width="1.42578125" style="1" customWidth="1"/>
    <col min="25" max="25" width="16.85546875" style="1" bestFit="1" customWidth="1"/>
    <col min="26" max="26" width="1.42578125" style="1" customWidth="1"/>
    <col min="27" max="27" width="16.85546875" style="1" bestFit="1" customWidth="1"/>
    <col min="28" max="28" width="1.42578125" style="1" customWidth="1"/>
    <col min="29" max="29" width="8.5703125" style="1" customWidth="1"/>
    <col min="30" max="16384" width="9.140625" style="1"/>
  </cols>
  <sheetData>
    <row r="1" spans="1:29" ht="20.100000000000001" customHeight="1" x14ac:dyDescent="0.45">
      <c r="A1" s="56" t="s">
        <v>105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</row>
    <row r="2" spans="1:29" ht="20.100000000000001" customHeight="1" x14ac:dyDescent="0.45">
      <c r="A2" s="56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</row>
    <row r="3" spans="1:29" ht="20.100000000000001" customHeight="1" x14ac:dyDescent="0.45">
      <c r="A3" s="56" t="s">
        <v>235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</row>
    <row r="5" spans="1:29" ht="21" x14ac:dyDescent="0.45">
      <c r="A5" s="53" t="s">
        <v>167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</row>
    <row r="7" spans="1:29" ht="21" x14ac:dyDescent="0.45">
      <c r="K7" s="63" t="s">
        <v>209</v>
      </c>
      <c r="L7" s="63"/>
      <c r="M7" s="63"/>
      <c r="N7" s="63"/>
      <c r="O7" s="63"/>
      <c r="P7" s="19"/>
      <c r="Q7" s="62" t="s">
        <v>3</v>
      </c>
      <c r="R7" s="62"/>
      <c r="S7" s="62"/>
      <c r="T7" s="62"/>
      <c r="U7" s="62"/>
      <c r="W7" s="54" t="s">
        <v>236</v>
      </c>
      <c r="X7" s="55"/>
      <c r="Y7" s="55"/>
      <c r="Z7" s="55"/>
      <c r="AA7" s="55"/>
      <c r="AB7" s="55"/>
      <c r="AC7" s="55"/>
    </row>
    <row r="8" spans="1:29" ht="18.75" x14ac:dyDescent="0.45">
      <c r="A8" s="52" t="s">
        <v>44</v>
      </c>
      <c r="C8" s="50" t="s">
        <v>25</v>
      </c>
      <c r="E8" s="50" t="s">
        <v>207</v>
      </c>
      <c r="G8" s="50" t="s">
        <v>45</v>
      </c>
      <c r="I8" s="50" t="s">
        <v>23</v>
      </c>
      <c r="K8" s="52" t="s">
        <v>5</v>
      </c>
      <c r="M8" s="52" t="s">
        <v>6</v>
      </c>
      <c r="O8" s="52" t="s">
        <v>7</v>
      </c>
      <c r="P8" s="15"/>
      <c r="Q8" s="52" t="s">
        <v>8</v>
      </c>
      <c r="R8" s="49"/>
      <c r="T8" s="52" t="s">
        <v>9</v>
      </c>
      <c r="U8" s="49"/>
      <c r="W8" s="52" t="s">
        <v>5</v>
      </c>
      <c r="Y8" s="52" t="s">
        <v>6</v>
      </c>
      <c r="AA8" s="57" t="s">
        <v>7</v>
      </c>
      <c r="AC8" s="50" t="s">
        <v>11</v>
      </c>
    </row>
    <row r="9" spans="1:29" ht="37.5" customHeight="1" x14ac:dyDescent="0.45">
      <c r="A9" s="51"/>
      <c r="C9" s="51"/>
      <c r="E9" s="51" t="s">
        <v>207</v>
      </c>
      <c r="G9" s="51"/>
      <c r="I9" s="51"/>
      <c r="K9" s="51"/>
      <c r="M9" s="51"/>
      <c r="O9" s="51"/>
      <c r="Q9" s="5" t="s">
        <v>5</v>
      </c>
      <c r="R9" s="5" t="s">
        <v>6</v>
      </c>
      <c r="T9" s="5" t="s">
        <v>5</v>
      </c>
      <c r="U9" s="5" t="s">
        <v>12</v>
      </c>
      <c r="W9" s="51"/>
      <c r="Y9" s="51"/>
      <c r="AA9" s="58"/>
      <c r="AC9" s="51"/>
    </row>
    <row r="10" spans="1:29" ht="18.75" x14ac:dyDescent="0.45">
      <c r="A10" s="47" t="s">
        <v>239</v>
      </c>
      <c r="B10" s="47"/>
      <c r="C10" s="47" t="s">
        <v>240</v>
      </c>
      <c r="D10" s="47"/>
      <c r="E10" s="14">
        <v>22</v>
      </c>
      <c r="F10" s="47"/>
      <c r="G10" s="14">
        <v>0</v>
      </c>
      <c r="H10" s="47"/>
      <c r="I10" s="47" t="s">
        <v>241</v>
      </c>
      <c r="J10" s="47"/>
      <c r="K10" s="14">
        <v>0</v>
      </c>
      <c r="L10" s="47"/>
      <c r="M10" s="14">
        <v>0</v>
      </c>
      <c r="N10" s="47"/>
      <c r="O10" s="14">
        <v>0</v>
      </c>
      <c r="P10" s="47"/>
      <c r="Q10" s="14">
        <v>80000</v>
      </c>
      <c r="R10" s="14">
        <v>40000000000</v>
      </c>
      <c r="S10" s="47"/>
      <c r="T10" s="14">
        <v>0</v>
      </c>
      <c r="U10" s="14">
        <v>0</v>
      </c>
      <c r="V10" s="47"/>
      <c r="W10" s="14">
        <v>80000</v>
      </c>
      <c r="X10" s="47"/>
      <c r="Y10" s="14">
        <v>40000000000</v>
      </c>
      <c r="Z10" s="47"/>
      <c r="AA10" s="14">
        <v>40000000000</v>
      </c>
      <c r="AB10" s="47"/>
      <c r="AC10" s="6">
        <v>9.9000000000000008E-3</v>
      </c>
    </row>
    <row r="11" spans="1:29" ht="18.75" x14ac:dyDescent="0.45">
      <c r="A11" s="47" t="s">
        <v>106</v>
      </c>
      <c r="B11" s="47"/>
      <c r="C11" s="47" t="s">
        <v>242</v>
      </c>
      <c r="D11" s="47"/>
      <c r="E11" s="14">
        <v>21.5</v>
      </c>
      <c r="F11" s="47"/>
      <c r="G11" s="14">
        <v>0</v>
      </c>
      <c r="H11" s="47"/>
      <c r="I11" s="47" t="s">
        <v>241</v>
      </c>
      <c r="J11" s="47"/>
      <c r="K11" s="14">
        <v>0</v>
      </c>
      <c r="L11" s="47"/>
      <c r="M11" s="14">
        <v>0</v>
      </c>
      <c r="N11" s="47"/>
      <c r="O11" s="14">
        <v>0</v>
      </c>
      <c r="P11" s="47"/>
      <c r="Q11" s="14">
        <v>50000</v>
      </c>
      <c r="R11" s="14">
        <v>50000000000</v>
      </c>
      <c r="S11" s="47"/>
      <c r="T11" s="14">
        <v>0</v>
      </c>
      <c r="U11" s="14">
        <v>0</v>
      </c>
      <c r="V11" s="47"/>
      <c r="W11" s="14">
        <v>50000</v>
      </c>
      <c r="X11" s="47"/>
      <c r="Y11" s="14">
        <v>50000000000</v>
      </c>
      <c r="Z11" s="47"/>
      <c r="AA11" s="14">
        <v>50000000000</v>
      </c>
      <c r="AB11" s="47"/>
      <c r="AC11" s="6">
        <v>1.24E-2</v>
      </c>
    </row>
    <row r="12" spans="1:29" ht="18.75" x14ac:dyDescent="0.45">
      <c r="A12" s="47" t="s">
        <v>243</v>
      </c>
      <c r="B12" s="47"/>
      <c r="C12" s="47" t="s">
        <v>244</v>
      </c>
      <c r="D12" s="47"/>
      <c r="E12" s="14">
        <v>22</v>
      </c>
      <c r="F12" s="47"/>
      <c r="G12" s="14">
        <v>0</v>
      </c>
      <c r="H12" s="47"/>
      <c r="I12" s="47" t="s">
        <v>241</v>
      </c>
      <c r="J12" s="47"/>
      <c r="K12" s="14">
        <v>0</v>
      </c>
      <c r="L12" s="47"/>
      <c r="M12" s="14">
        <v>0</v>
      </c>
      <c r="N12" s="47"/>
      <c r="O12" s="14">
        <v>0</v>
      </c>
      <c r="P12" s="47"/>
      <c r="Q12" s="14">
        <v>120000</v>
      </c>
      <c r="R12" s="14">
        <v>60000000000</v>
      </c>
      <c r="S12" s="47"/>
      <c r="T12" s="14">
        <v>0</v>
      </c>
      <c r="U12" s="14">
        <v>0</v>
      </c>
      <c r="V12" s="47"/>
      <c r="W12" s="14">
        <v>120000</v>
      </c>
      <c r="X12" s="47"/>
      <c r="Y12" s="14">
        <v>60000000000</v>
      </c>
      <c r="Z12" s="47"/>
      <c r="AA12" s="14">
        <v>60000000000</v>
      </c>
      <c r="AB12" s="47"/>
      <c r="AC12" s="6">
        <v>1.49E-2</v>
      </c>
    </row>
    <row r="13" spans="1:29" ht="19.5" thickBot="1" x14ac:dyDescent="0.5">
      <c r="A13" s="3" t="s">
        <v>13</v>
      </c>
      <c r="K13" s="3">
        <v>0</v>
      </c>
      <c r="M13" s="3">
        <v>0</v>
      </c>
      <c r="O13" s="3">
        <v>0</v>
      </c>
      <c r="Q13" s="3">
        <f>SUM(Q10:Q12)</f>
        <v>250000</v>
      </c>
      <c r="R13" s="3">
        <f>SUM(R10:R12)</f>
        <v>150000000000</v>
      </c>
      <c r="T13" s="3">
        <v>0</v>
      </c>
      <c r="U13" s="3">
        <f>SUM(U10:U12)</f>
        <v>0</v>
      </c>
      <c r="W13" s="3">
        <f>SUM(W10:W12)</f>
        <v>250000</v>
      </c>
      <c r="Y13" s="3">
        <f>SUM(Y10:Y12)</f>
        <v>150000000000</v>
      </c>
      <c r="AA13" s="3">
        <f>SUM(AA10:AA12)</f>
        <v>150000000000</v>
      </c>
      <c r="AC13" s="7">
        <f>SUM(AC10:AC12)</f>
        <v>3.7199999999999997E-2</v>
      </c>
    </row>
    <row r="14" spans="1:29" ht="19.5" thickTop="1" x14ac:dyDescent="0.45">
      <c r="K14" s="4"/>
      <c r="M14" s="4"/>
      <c r="O14" s="4"/>
      <c r="Q14" s="4"/>
      <c r="R14" s="4"/>
      <c r="T14" s="4"/>
      <c r="U14" s="4"/>
      <c r="W14" s="4"/>
      <c r="Y14" s="4"/>
      <c r="AA14" s="4"/>
      <c r="AC14" s="4"/>
    </row>
  </sheetData>
  <mergeCells count="21">
    <mergeCell ref="A1:AC1"/>
    <mergeCell ref="A2:AC2"/>
    <mergeCell ref="A3:AC3"/>
    <mergeCell ref="A5:AC5"/>
    <mergeCell ref="W7:AC7"/>
    <mergeCell ref="Q7:U7"/>
    <mergeCell ref="K7:O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39370078740157483" right="0.39370078740157483" top="0.74803149606299213" bottom="0.74803149606299213" header="0.31496062992125984" footer="0.31496062992125984"/>
  <pageSetup paperSize="9"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4"/>
  <sheetViews>
    <sheetView rightToLeft="1" workbookViewId="0">
      <selection activeCell="S13" sqref="S13"/>
    </sheetView>
  </sheetViews>
  <sheetFormatPr defaultRowHeight="18" x14ac:dyDescent="0.45"/>
  <cols>
    <col min="1" max="1" width="20.5703125" style="1" customWidth="1"/>
    <col min="2" max="2" width="1.42578125" style="1" customWidth="1"/>
    <col min="3" max="3" width="20.5703125" style="1" customWidth="1"/>
    <col min="4" max="4" width="1.42578125" style="1" customWidth="1"/>
    <col min="5" max="5" width="12.28515625" style="1" customWidth="1"/>
    <col min="6" max="6" width="1.42578125" style="1" customWidth="1"/>
    <col min="7" max="7" width="10.85546875" style="1" customWidth="1"/>
    <col min="8" max="8" width="1.42578125" style="1" customWidth="1"/>
    <col min="9" max="9" width="10.5703125" style="1" customWidth="1"/>
    <col min="10" max="10" width="1.42578125" style="1" customWidth="1"/>
    <col min="11" max="11" width="15.7109375" style="1" bestFit="1" customWidth="1"/>
    <col min="12" max="12" width="1.42578125" style="1" customWidth="1"/>
    <col min="13" max="13" width="16.85546875" style="1" bestFit="1" customWidth="1"/>
    <col min="14" max="14" width="1.42578125" style="1" customWidth="1"/>
    <col min="15" max="15" width="16.85546875" style="1" bestFit="1" customWidth="1"/>
    <col min="16" max="16" width="1.42578125" style="1" customWidth="1"/>
    <col min="17" max="17" width="16.85546875" style="1" bestFit="1" customWidth="1"/>
    <col min="18" max="18" width="1.42578125" style="1" customWidth="1"/>
    <col min="19" max="19" width="10.85546875" style="1" customWidth="1"/>
    <col min="20" max="16384" width="9.140625" style="1"/>
  </cols>
  <sheetData>
    <row r="1" spans="1:19" ht="20.100000000000001" customHeight="1" x14ac:dyDescent="0.45">
      <c r="A1" s="56" t="s">
        <v>105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ht="20.100000000000001" customHeight="1" x14ac:dyDescent="0.45">
      <c r="A2" s="56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20.100000000000001" customHeight="1" x14ac:dyDescent="0.45">
      <c r="A3" s="56" t="s">
        <v>235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5" spans="1:19" ht="21" x14ac:dyDescent="0.45">
      <c r="A5" s="53" t="s">
        <v>168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7" spans="1:19" ht="21" x14ac:dyDescent="0.45">
      <c r="C7" s="54" t="s">
        <v>36</v>
      </c>
      <c r="D7" s="64"/>
      <c r="E7" s="64"/>
      <c r="F7" s="64"/>
      <c r="G7" s="64"/>
      <c r="H7" s="64"/>
      <c r="I7" s="64"/>
      <c r="K7" s="2" t="s">
        <v>209</v>
      </c>
      <c r="M7" s="54" t="s">
        <v>3</v>
      </c>
      <c r="N7" s="64"/>
      <c r="O7" s="64"/>
      <c r="Q7" s="54" t="s">
        <v>236</v>
      </c>
      <c r="R7" s="64"/>
      <c r="S7" s="64"/>
    </row>
    <row r="8" spans="1:19" ht="42.75" customHeight="1" x14ac:dyDescent="0.45">
      <c r="A8" s="2" t="s">
        <v>37</v>
      </c>
      <c r="C8" s="2" t="s">
        <v>38</v>
      </c>
      <c r="D8" s="15"/>
      <c r="E8" s="2" t="s">
        <v>206</v>
      </c>
      <c r="F8" s="15"/>
      <c r="G8" s="8" t="s">
        <v>39</v>
      </c>
      <c r="H8" s="15"/>
      <c r="I8" s="8" t="s">
        <v>40</v>
      </c>
      <c r="K8" s="2" t="s">
        <v>41</v>
      </c>
      <c r="M8" s="2" t="s">
        <v>42</v>
      </c>
      <c r="N8" s="15"/>
      <c r="O8" s="2" t="s">
        <v>43</v>
      </c>
      <c r="Q8" s="2" t="s">
        <v>41</v>
      </c>
      <c r="R8" s="15"/>
      <c r="S8" s="8" t="s">
        <v>11</v>
      </c>
    </row>
    <row r="9" spans="1:19" s="47" customFormat="1" ht="18.75" x14ac:dyDescent="0.25">
      <c r="A9" s="47" t="s">
        <v>107</v>
      </c>
      <c r="C9" s="47" t="s">
        <v>108</v>
      </c>
      <c r="E9" s="47" t="s">
        <v>109</v>
      </c>
      <c r="G9" s="47" t="s">
        <v>110</v>
      </c>
      <c r="I9" s="14">
        <v>0</v>
      </c>
      <c r="K9" s="14">
        <v>21847941218</v>
      </c>
      <c r="M9" s="14">
        <v>388403335166</v>
      </c>
      <c r="O9" s="14">
        <v>228788173584</v>
      </c>
      <c r="Q9" s="14">
        <v>181463102800</v>
      </c>
      <c r="S9" s="6">
        <v>4.5100000000000001E-2</v>
      </c>
    </row>
    <row r="10" spans="1:19" s="47" customFormat="1" ht="18.75" x14ac:dyDescent="0.25">
      <c r="A10" s="47" t="s">
        <v>111</v>
      </c>
      <c r="C10" s="47" t="s">
        <v>112</v>
      </c>
      <c r="E10" s="47" t="s">
        <v>109</v>
      </c>
      <c r="G10" s="47" t="s">
        <v>113</v>
      </c>
      <c r="I10" s="14">
        <v>0</v>
      </c>
      <c r="K10" s="14">
        <v>1011810083</v>
      </c>
      <c r="M10" s="14">
        <v>50008589727</v>
      </c>
      <c r="O10" s="14">
        <v>50000439000</v>
      </c>
      <c r="Q10" s="14">
        <v>1019960810</v>
      </c>
      <c r="S10" s="6">
        <v>2.9999999999999997E-4</v>
      </c>
    </row>
    <row r="11" spans="1:19" s="16" customFormat="1" ht="18.75" x14ac:dyDescent="0.25">
      <c r="A11" s="47" t="s">
        <v>114</v>
      </c>
      <c r="B11" s="47"/>
      <c r="C11" s="47" t="s">
        <v>115</v>
      </c>
      <c r="D11" s="47"/>
      <c r="E11" s="47" t="s">
        <v>109</v>
      </c>
      <c r="F11" s="47"/>
      <c r="G11" s="47" t="s">
        <v>116</v>
      </c>
      <c r="H11" s="47"/>
      <c r="I11" s="14">
        <v>0</v>
      </c>
      <c r="J11" s="47"/>
      <c r="K11" s="14">
        <v>17282741</v>
      </c>
      <c r="L11" s="47"/>
      <c r="M11" s="14">
        <v>145559</v>
      </c>
      <c r="N11" s="47"/>
      <c r="O11" s="14">
        <v>420000</v>
      </c>
      <c r="P11" s="47"/>
      <c r="Q11" s="14">
        <v>17008300</v>
      </c>
      <c r="R11" s="47"/>
      <c r="S11" s="6">
        <v>0</v>
      </c>
    </row>
    <row r="12" spans="1:19" s="16" customFormat="1" ht="18.75" x14ac:dyDescent="0.25">
      <c r="A12" s="47" t="s">
        <v>245</v>
      </c>
      <c r="B12" s="47"/>
      <c r="C12" s="47" t="s">
        <v>246</v>
      </c>
      <c r="D12" s="47"/>
      <c r="E12" s="47" t="s">
        <v>247</v>
      </c>
      <c r="F12" s="47"/>
      <c r="G12" s="47" t="s">
        <v>248</v>
      </c>
      <c r="H12" s="47"/>
      <c r="I12" s="14">
        <v>22</v>
      </c>
      <c r="J12" s="47"/>
      <c r="K12" s="14">
        <v>0</v>
      </c>
      <c r="L12" s="47"/>
      <c r="M12" s="14">
        <v>50000000000</v>
      </c>
      <c r="N12" s="47"/>
      <c r="O12" s="14">
        <v>0</v>
      </c>
      <c r="P12" s="47"/>
      <c r="Q12" s="14">
        <v>50000000000</v>
      </c>
      <c r="R12" s="47"/>
      <c r="S12" s="6">
        <v>1.24E-2</v>
      </c>
    </row>
    <row r="13" spans="1:19" ht="19.5" thickBot="1" x14ac:dyDescent="0.5">
      <c r="A13" s="3" t="s">
        <v>13</v>
      </c>
      <c r="K13" s="3">
        <f>SUM(K9:K12)</f>
        <v>22877034042</v>
      </c>
      <c r="M13" s="3">
        <f>SUM(M9:M12)</f>
        <v>488412070452</v>
      </c>
      <c r="O13" s="3">
        <f>SUM(O9:O12)</f>
        <v>278789032584</v>
      </c>
      <c r="Q13" s="3">
        <f>SUM(Q9:Q12)</f>
        <v>232500071910</v>
      </c>
      <c r="S13" s="7">
        <f>SUM(S9:S12)</f>
        <v>5.7800000000000004E-2</v>
      </c>
    </row>
    <row r="14" spans="1:19" ht="19.5" thickTop="1" x14ac:dyDescent="0.45">
      <c r="K14" s="4"/>
      <c r="M14" s="4"/>
      <c r="O14" s="4"/>
      <c r="Q14" s="4"/>
      <c r="S14" s="4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51181102362204722" right="0.5118110236220472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7"/>
  <sheetViews>
    <sheetView rightToLeft="1" workbookViewId="0">
      <selection activeCell="E14" sqref="E14"/>
    </sheetView>
  </sheetViews>
  <sheetFormatPr defaultRowHeight="18" x14ac:dyDescent="0.45"/>
  <cols>
    <col min="1" max="1" width="37" style="1" customWidth="1"/>
    <col min="2" max="2" width="1.42578125" style="1" customWidth="1"/>
    <col min="3" max="3" width="21.285156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16384" width="9.140625" style="1"/>
  </cols>
  <sheetData>
    <row r="1" spans="1:7" ht="20.100000000000001" customHeight="1" x14ac:dyDescent="0.45">
      <c r="A1" s="56" t="s">
        <v>105</v>
      </c>
      <c r="B1" s="49"/>
      <c r="C1" s="49"/>
      <c r="D1" s="49"/>
      <c r="E1" s="49"/>
      <c r="F1" s="49"/>
      <c r="G1" s="49"/>
    </row>
    <row r="2" spans="1:7" ht="20.100000000000001" customHeight="1" x14ac:dyDescent="0.45">
      <c r="A2" s="56" t="s">
        <v>46</v>
      </c>
      <c r="B2" s="49"/>
      <c r="C2" s="49"/>
      <c r="D2" s="49"/>
      <c r="E2" s="49"/>
      <c r="F2" s="49"/>
      <c r="G2" s="49"/>
    </row>
    <row r="3" spans="1:7" ht="20.100000000000001" customHeight="1" x14ac:dyDescent="0.45">
      <c r="A3" s="56" t="s">
        <v>235</v>
      </c>
      <c r="B3" s="49"/>
      <c r="C3" s="49"/>
      <c r="D3" s="49"/>
      <c r="E3" s="49"/>
      <c r="F3" s="49"/>
      <c r="G3" s="49"/>
    </row>
    <row r="5" spans="1:7" ht="21" x14ac:dyDescent="0.45">
      <c r="A5" s="53" t="s">
        <v>166</v>
      </c>
      <c r="B5" s="49"/>
      <c r="C5" s="49"/>
      <c r="D5" s="49"/>
      <c r="E5" s="49"/>
      <c r="F5" s="49"/>
      <c r="G5" s="49"/>
    </row>
    <row r="7" spans="1:7" ht="31.5" x14ac:dyDescent="0.45">
      <c r="A7" s="2" t="s">
        <v>47</v>
      </c>
      <c r="C7" s="2" t="s">
        <v>41</v>
      </c>
      <c r="E7" s="23" t="s">
        <v>48</v>
      </c>
      <c r="F7" s="24"/>
      <c r="G7" s="23" t="s">
        <v>49</v>
      </c>
    </row>
    <row r="8" spans="1:7" s="22" customFormat="1" ht="21" x14ac:dyDescent="0.25">
      <c r="A8" s="13" t="s">
        <v>125</v>
      </c>
      <c r="B8" s="27"/>
      <c r="C8" s="44">
        <v>-145305364025</v>
      </c>
      <c r="D8" s="28"/>
      <c r="E8" s="6">
        <v>1.0284</v>
      </c>
      <c r="F8" s="28"/>
      <c r="G8" s="6">
        <v>-3.61E-2</v>
      </c>
    </row>
    <row r="9" spans="1:7" s="22" customFormat="1" ht="21" x14ac:dyDescent="0.25">
      <c r="A9" s="13" t="s">
        <v>126</v>
      </c>
      <c r="B9" s="27"/>
      <c r="C9" s="14">
        <v>287115399</v>
      </c>
      <c r="D9" s="28"/>
      <c r="E9" s="6">
        <v>-2E-3</v>
      </c>
      <c r="F9" s="28"/>
      <c r="G9" s="6">
        <v>1E-4</v>
      </c>
    </row>
    <row r="10" spans="1:7" s="22" customFormat="1" ht="21" x14ac:dyDescent="0.25">
      <c r="A10" s="13" t="s">
        <v>127</v>
      </c>
      <c r="B10" s="27"/>
      <c r="C10" s="14">
        <v>2514314704</v>
      </c>
      <c r="D10" s="28"/>
      <c r="E10" s="6">
        <v>-1.78E-2</v>
      </c>
      <c r="F10" s="28"/>
      <c r="G10" s="6">
        <v>5.9999999999999995E-4</v>
      </c>
    </row>
    <row r="11" spans="1:7" ht="21.75" thickBot="1" x14ac:dyDescent="0.5">
      <c r="A11" s="21" t="s">
        <v>13</v>
      </c>
      <c r="C11" s="3">
        <f>SUM(C8:C10)</f>
        <v>-142503933922</v>
      </c>
      <c r="E11" s="7">
        <f>SUM(E8:E10)</f>
        <v>1.0085999999999999</v>
      </c>
      <c r="G11" s="7">
        <f>SUM(G8:G10)</f>
        <v>-3.5399999999999994E-2</v>
      </c>
    </row>
    <row r="12" spans="1:7" ht="19.5" thickTop="1" x14ac:dyDescent="0.45">
      <c r="A12" s="15"/>
      <c r="C12" s="4"/>
      <c r="E12" s="4"/>
      <c r="G12" s="4"/>
    </row>
    <row r="17" spans="5:5" x14ac:dyDescent="0.45">
      <c r="E17" s="20"/>
    </row>
  </sheetData>
  <mergeCells count="4">
    <mergeCell ref="A1:G1"/>
    <mergeCell ref="A2:G2"/>
    <mergeCell ref="A3:G3"/>
    <mergeCell ref="A5:G5"/>
  </mergeCells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53"/>
  <sheetViews>
    <sheetView rightToLeft="1" view="pageLayout" topLeftCell="A40" zoomScale="85" zoomScaleNormal="100" zoomScalePageLayoutView="85" workbookViewId="0">
      <selection activeCell="E58" sqref="E58"/>
    </sheetView>
  </sheetViews>
  <sheetFormatPr defaultRowHeight="18" x14ac:dyDescent="0.45"/>
  <cols>
    <col min="1" max="1" width="26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5.140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6.7109375" style="1" bestFit="1" customWidth="1"/>
    <col min="10" max="10" width="1.42578125" style="1" customWidth="1"/>
    <col min="11" max="11" width="15.7109375" style="1" bestFit="1" customWidth="1"/>
    <col min="12" max="12" width="1.42578125" style="1" customWidth="1"/>
    <col min="13" max="13" width="16.7109375" style="1" bestFit="1" customWidth="1"/>
    <col min="14" max="14" width="1.42578125" style="1" customWidth="1"/>
    <col min="15" max="15" width="16.7109375" style="1" bestFit="1" customWidth="1"/>
    <col min="16" max="16" width="1.42578125" style="1" customWidth="1"/>
    <col min="17" max="17" width="15.7109375" style="1" bestFit="1" customWidth="1"/>
    <col min="18" max="18" width="1.42578125" style="1" customWidth="1"/>
    <col min="19" max="19" width="20.140625" style="1" customWidth="1"/>
    <col min="20" max="16384" width="9.140625" style="1"/>
  </cols>
  <sheetData>
    <row r="1" spans="1:19" ht="20.100000000000001" customHeight="1" x14ac:dyDescent="0.45">
      <c r="A1" s="56" t="s">
        <v>105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ht="20.100000000000001" customHeight="1" x14ac:dyDescent="0.45">
      <c r="A2" s="56" t="s">
        <v>46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21.75" customHeight="1" x14ac:dyDescent="0.45">
      <c r="A3" s="56" t="s">
        <v>235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ht="27.75" customHeight="1" x14ac:dyDescent="0.45">
      <c r="A4" s="53" t="s">
        <v>51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19" ht="21" x14ac:dyDescent="0.45">
      <c r="C5" s="54" t="s">
        <v>52</v>
      </c>
      <c r="D5" s="55"/>
      <c r="E5" s="55"/>
      <c r="F5" s="55"/>
      <c r="G5" s="55"/>
      <c r="I5" s="54" t="s">
        <v>53</v>
      </c>
      <c r="J5" s="55"/>
      <c r="K5" s="55"/>
      <c r="L5" s="55"/>
      <c r="M5" s="55"/>
      <c r="O5" s="54" t="s">
        <v>236</v>
      </c>
      <c r="P5" s="55"/>
      <c r="Q5" s="55"/>
      <c r="R5" s="55"/>
      <c r="S5" s="55"/>
    </row>
    <row r="6" spans="1:19" ht="35.25" customHeight="1" x14ac:dyDescent="0.45">
      <c r="A6" s="2" t="s">
        <v>14</v>
      </c>
      <c r="C6" s="25" t="s">
        <v>54</v>
      </c>
      <c r="E6" s="25" t="s">
        <v>55</v>
      </c>
      <c r="G6" s="8" t="s">
        <v>56</v>
      </c>
      <c r="I6" s="8" t="s">
        <v>57</v>
      </c>
      <c r="K6" s="8" t="s">
        <v>58</v>
      </c>
      <c r="M6" s="8" t="s">
        <v>59</v>
      </c>
      <c r="O6" s="8" t="s">
        <v>57</v>
      </c>
      <c r="Q6" s="8" t="s">
        <v>58</v>
      </c>
      <c r="S6" s="8" t="s">
        <v>59</v>
      </c>
    </row>
    <row r="7" spans="1:19" s="30" customFormat="1" ht="18.75" x14ac:dyDescent="0.25">
      <c r="A7" s="30" t="s">
        <v>145</v>
      </c>
      <c r="C7" s="30" t="s">
        <v>225</v>
      </c>
      <c r="E7" s="14">
        <v>6458653</v>
      </c>
      <c r="G7" s="14">
        <v>260</v>
      </c>
      <c r="I7" s="14">
        <v>0</v>
      </c>
      <c r="K7" s="14">
        <v>0</v>
      </c>
      <c r="M7" s="14">
        <v>0</v>
      </c>
      <c r="O7" s="14">
        <v>1679249780</v>
      </c>
      <c r="Q7" s="14">
        <v>98524649</v>
      </c>
      <c r="S7" s="14">
        <v>1580725131</v>
      </c>
    </row>
    <row r="8" spans="1:19" s="30" customFormat="1" ht="18.75" x14ac:dyDescent="0.25">
      <c r="A8" s="30" t="s">
        <v>93</v>
      </c>
      <c r="C8" s="30" t="s">
        <v>232</v>
      </c>
      <c r="E8" s="14">
        <v>8682500</v>
      </c>
      <c r="G8" s="14">
        <v>2400</v>
      </c>
      <c r="I8" s="14">
        <v>20838000000</v>
      </c>
      <c r="K8" s="14">
        <v>28506156</v>
      </c>
      <c r="M8" s="14">
        <v>20809493844</v>
      </c>
      <c r="O8" s="14">
        <v>20838000000</v>
      </c>
      <c r="Q8" s="14">
        <v>28506156</v>
      </c>
      <c r="S8" s="14">
        <v>20809493844</v>
      </c>
    </row>
    <row r="9" spans="1:19" s="30" customFormat="1" ht="18.75" x14ac:dyDescent="0.25">
      <c r="A9" s="30" t="s">
        <v>137</v>
      </c>
      <c r="C9" s="30" t="s">
        <v>157</v>
      </c>
      <c r="E9" s="14">
        <v>3000000</v>
      </c>
      <c r="G9" s="14">
        <v>7</v>
      </c>
      <c r="I9" s="14">
        <v>0</v>
      </c>
      <c r="K9" s="14">
        <v>0</v>
      </c>
      <c r="M9" s="14">
        <v>0</v>
      </c>
      <c r="O9" s="14">
        <v>21000000</v>
      </c>
      <c r="Q9" s="14">
        <v>395161</v>
      </c>
      <c r="S9" s="14">
        <v>20604839</v>
      </c>
    </row>
    <row r="10" spans="1:19" s="41" customFormat="1" ht="18.75" x14ac:dyDescent="0.25">
      <c r="A10" s="41" t="s">
        <v>92</v>
      </c>
      <c r="C10" s="41" t="s">
        <v>174</v>
      </c>
      <c r="E10" s="14">
        <v>1860000</v>
      </c>
      <c r="G10" s="14">
        <v>720</v>
      </c>
      <c r="I10" s="14">
        <v>0</v>
      </c>
      <c r="K10" s="14">
        <v>0</v>
      </c>
      <c r="M10" s="14">
        <v>0</v>
      </c>
      <c r="O10" s="14">
        <v>1339200000</v>
      </c>
      <c r="Q10" s="14">
        <v>0</v>
      </c>
      <c r="S10" s="14">
        <v>1339200000</v>
      </c>
    </row>
    <row r="11" spans="1:19" s="45" customFormat="1" ht="18.75" x14ac:dyDescent="0.25">
      <c r="A11" s="45" t="s">
        <v>146</v>
      </c>
      <c r="C11" s="45" t="s">
        <v>158</v>
      </c>
      <c r="E11" s="14">
        <v>19080000</v>
      </c>
      <c r="G11" s="14">
        <v>1930</v>
      </c>
      <c r="I11" s="14">
        <v>0</v>
      </c>
      <c r="K11" s="14">
        <v>0</v>
      </c>
      <c r="M11" s="14">
        <v>0</v>
      </c>
      <c r="O11" s="14">
        <v>36824400000</v>
      </c>
      <c r="Q11" s="14">
        <v>0</v>
      </c>
      <c r="S11" s="14">
        <v>36824400000</v>
      </c>
    </row>
    <row r="12" spans="1:19" s="45" customFormat="1" ht="18.75" x14ac:dyDescent="0.25">
      <c r="A12" s="45" t="s">
        <v>148</v>
      </c>
      <c r="C12" s="45" t="s">
        <v>226</v>
      </c>
      <c r="E12" s="14">
        <v>3086100</v>
      </c>
      <c r="G12" s="14">
        <v>2000</v>
      </c>
      <c r="I12" s="14">
        <v>0</v>
      </c>
      <c r="K12" s="14">
        <v>0</v>
      </c>
      <c r="M12" s="14">
        <v>0</v>
      </c>
      <c r="O12" s="14">
        <v>6172200000</v>
      </c>
      <c r="Q12" s="14">
        <v>746906803</v>
      </c>
      <c r="S12" s="14">
        <v>5425293197</v>
      </c>
    </row>
    <row r="13" spans="1:19" s="45" customFormat="1" ht="18.75" x14ac:dyDescent="0.25">
      <c r="A13" s="45" t="s">
        <v>88</v>
      </c>
      <c r="C13" s="45" t="s">
        <v>227</v>
      </c>
      <c r="E13" s="14">
        <v>12868323</v>
      </c>
      <c r="G13" s="14">
        <v>400</v>
      </c>
      <c r="I13" s="14">
        <v>0</v>
      </c>
      <c r="K13" s="14">
        <v>0</v>
      </c>
      <c r="M13" s="14">
        <v>0</v>
      </c>
      <c r="O13" s="14">
        <v>5147329200</v>
      </c>
      <c r="Q13" s="14">
        <v>396949534</v>
      </c>
      <c r="S13" s="14">
        <v>4750379666</v>
      </c>
    </row>
    <row r="14" spans="1:19" s="45" customFormat="1" ht="18.75" x14ac:dyDescent="0.25">
      <c r="A14" s="45" t="s">
        <v>184</v>
      </c>
      <c r="C14" s="45" t="s">
        <v>228</v>
      </c>
      <c r="E14" s="14">
        <v>550000</v>
      </c>
      <c r="G14" s="14">
        <v>3750</v>
      </c>
      <c r="I14" s="14">
        <v>0</v>
      </c>
      <c r="K14" s="14">
        <v>0</v>
      </c>
      <c r="M14" s="14">
        <v>0</v>
      </c>
      <c r="O14" s="14">
        <v>2062500000</v>
      </c>
      <c r="Q14" s="14">
        <v>29245442</v>
      </c>
      <c r="S14" s="14">
        <v>2033254558</v>
      </c>
    </row>
    <row r="15" spans="1:19" s="45" customFormat="1" ht="18.75" x14ac:dyDescent="0.25">
      <c r="A15" s="45" t="s">
        <v>182</v>
      </c>
      <c r="C15" s="45" t="s">
        <v>196</v>
      </c>
      <c r="E15" s="14">
        <v>500000</v>
      </c>
      <c r="G15" s="14">
        <v>400</v>
      </c>
      <c r="I15" s="14">
        <v>0</v>
      </c>
      <c r="K15" s="14">
        <v>0</v>
      </c>
      <c r="M15" s="14">
        <v>0</v>
      </c>
      <c r="O15" s="14">
        <v>200000000</v>
      </c>
      <c r="Q15" s="14">
        <v>18858561</v>
      </c>
      <c r="S15" s="14">
        <v>181141439</v>
      </c>
    </row>
    <row r="16" spans="1:19" s="45" customFormat="1" ht="18.75" x14ac:dyDescent="0.25">
      <c r="A16" s="45" t="s">
        <v>151</v>
      </c>
      <c r="C16" s="45" t="s">
        <v>197</v>
      </c>
      <c r="E16" s="14">
        <v>100000</v>
      </c>
      <c r="G16" s="14">
        <v>6730</v>
      </c>
      <c r="I16" s="14">
        <v>0</v>
      </c>
      <c r="K16" s="14">
        <v>0</v>
      </c>
      <c r="M16" s="14">
        <v>0</v>
      </c>
      <c r="O16" s="14">
        <v>673000000</v>
      </c>
      <c r="Q16" s="14">
        <v>69449631</v>
      </c>
      <c r="S16" s="14">
        <v>603550369</v>
      </c>
    </row>
    <row r="17" spans="1:19" s="45" customFormat="1" ht="18.75" x14ac:dyDescent="0.25">
      <c r="A17" s="45" t="s">
        <v>131</v>
      </c>
      <c r="C17" s="45" t="s">
        <v>159</v>
      </c>
      <c r="E17" s="14">
        <v>4450000</v>
      </c>
      <c r="G17" s="14">
        <v>2000</v>
      </c>
      <c r="I17" s="14">
        <v>0</v>
      </c>
      <c r="K17" s="14">
        <v>0</v>
      </c>
      <c r="M17" s="14">
        <v>0</v>
      </c>
      <c r="O17" s="14">
        <v>8900000000</v>
      </c>
      <c r="Q17" s="14">
        <v>489644013</v>
      </c>
      <c r="S17" s="14">
        <v>8410355987</v>
      </c>
    </row>
    <row r="18" spans="1:19" s="45" customFormat="1" ht="18.75" x14ac:dyDescent="0.25">
      <c r="A18" s="45" t="s">
        <v>190</v>
      </c>
      <c r="C18" s="45" t="s">
        <v>229</v>
      </c>
      <c r="E18" s="14">
        <v>3904666</v>
      </c>
      <c r="G18" s="14">
        <v>36</v>
      </c>
      <c r="I18" s="14">
        <v>0</v>
      </c>
      <c r="K18" s="14">
        <v>0</v>
      </c>
      <c r="M18" s="14">
        <v>0</v>
      </c>
      <c r="O18" s="14">
        <v>140567976</v>
      </c>
      <c r="Q18" s="14">
        <v>13175521</v>
      </c>
      <c r="S18" s="14">
        <v>127392455</v>
      </c>
    </row>
    <row r="19" spans="1:19" s="45" customFormat="1" ht="18.75" x14ac:dyDescent="0.25">
      <c r="A19" s="45" t="s">
        <v>102</v>
      </c>
      <c r="C19" s="45" t="s">
        <v>230</v>
      </c>
      <c r="E19" s="14">
        <v>3689087</v>
      </c>
      <c r="G19" s="14">
        <v>1270</v>
      </c>
      <c r="I19" s="14">
        <v>0</v>
      </c>
      <c r="K19" s="14">
        <v>0</v>
      </c>
      <c r="M19" s="14">
        <v>0</v>
      </c>
      <c r="O19" s="14">
        <v>4685140490</v>
      </c>
      <c r="Q19" s="14">
        <v>190853292</v>
      </c>
      <c r="S19" s="14">
        <v>4494287198</v>
      </c>
    </row>
    <row r="20" spans="1:19" s="45" customFormat="1" ht="18.75" x14ac:dyDescent="0.25">
      <c r="A20" s="45" t="s">
        <v>82</v>
      </c>
      <c r="C20" s="45" t="s">
        <v>134</v>
      </c>
      <c r="E20" s="14">
        <v>5866347</v>
      </c>
      <c r="G20" s="14">
        <v>90</v>
      </c>
      <c r="I20" s="14">
        <v>0</v>
      </c>
      <c r="K20" s="14">
        <v>0</v>
      </c>
      <c r="M20" s="14">
        <v>0</v>
      </c>
      <c r="O20" s="14">
        <v>527971230</v>
      </c>
      <c r="Q20" s="14">
        <v>50967520</v>
      </c>
      <c r="S20" s="14">
        <v>477003710</v>
      </c>
    </row>
    <row r="21" spans="1:19" s="45" customFormat="1" ht="18.75" x14ac:dyDescent="0.25">
      <c r="A21" s="45" t="s">
        <v>99</v>
      </c>
      <c r="C21" s="45" t="s">
        <v>249</v>
      </c>
      <c r="E21" s="14">
        <v>10624166</v>
      </c>
      <c r="G21" s="14">
        <v>1700</v>
      </c>
      <c r="I21" s="14">
        <v>18061082200</v>
      </c>
      <c r="K21" s="14">
        <v>2271154049</v>
      </c>
      <c r="M21" s="14">
        <v>15789928151</v>
      </c>
      <c r="O21" s="14">
        <v>18061082200</v>
      </c>
      <c r="Q21" s="14">
        <v>2271154049</v>
      </c>
      <c r="S21" s="14">
        <v>15789928151</v>
      </c>
    </row>
    <row r="22" spans="1:19" s="45" customFormat="1" ht="18.75" x14ac:dyDescent="0.25">
      <c r="A22" s="45" t="s">
        <v>98</v>
      </c>
      <c r="C22" s="45" t="s">
        <v>227</v>
      </c>
      <c r="E22" s="14">
        <v>20229251</v>
      </c>
      <c r="G22" s="14">
        <v>330</v>
      </c>
      <c r="I22" s="14">
        <v>0</v>
      </c>
      <c r="K22" s="14">
        <v>0</v>
      </c>
      <c r="M22" s="14">
        <v>0</v>
      </c>
      <c r="O22" s="14">
        <v>6675652830</v>
      </c>
      <c r="Q22" s="14">
        <v>0</v>
      </c>
      <c r="S22" s="14">
        <v>6675652830</v>
      </c>
    </row>
    <row r="23" spans="1:19" s="45" customFormat="1" ht="18.75" x14ac:dyDescent="0.25">
      <c r="A23" s="45" t="s">
        <v>141</v>
      </c>
      <c r="C23" s="45" t="s">
        <v>231</v>
      </c>
      <c r="E23" s="14">
        <v>1866914</v>
      </c>
      <c r="G23" s="14">
        <v>2000</v>
      </c>
      <c r="I23" s="14">
        <v>0</v>
      </c>
      <c r="K23" s="14">
        <v>0</v>
      </c>
      <c r="M23" s="14">
        <v>0</v>
      </c>
      <c r="O23" s="14">
        <v>3733828000</v>
      </c>
      <c r="Q23" s="14">
        <v>411835995</v>
      </c>
      <c r="S23" s="14">
        <v>3321992005</v>
      </c>
    </row>
    <row r="24" spans="1:19" s="45" customFormat="1" ht="18.75" x14ac:dyDescent="0.25">
      <c r="A24" s="45" t="s">
        <v>170</v>
      </c>
      <c r="C24" s="45" t="s">
        <v>232</v>
      </c>
      <c r="E24" s="14">
        <v>8892896</v>
      </c>
      <c r="G24" s="14">
        <v>450</v>
      </c>
      <c r="I24" s="14">
        <v>0</v>
      </c>
      <c r="K24" s="14">
        <v>0</v>
      </c>
      <c r="M24" s="14">
        <v>0</v>
      </c>
      <c r="O24" s="14">
        <v>4001803200</v>
      </c>
      <c r="Q24" s="14">
        <v>375091423</v>
      </c>
      <c r="S24" s="14">
        <v>3626711777</v>
      </c>
    </row>
    <row r="25" spans="1:19" s="45" customFormat="1" ht="18.75" x14ac:dyDescent="0.25">
      <c r="A25" s="45" t="s">
        <v>87</v>
      </c>
      <c r="C25" s="45" t="s">
        <v>225</v>
      </c>
      <c r="E25" s="14">
        <v>1182840</v>
      </c>
      <c r="G25" s="14">
        <v>6900</v>
      </c>
      <c r="I25" s="14">
        <v>0</v>
      </c>
      <c r="K25" s="14">
        <v>0</v>
      </c>
      <c r="M25" s="14">
        <v>0</v>
      </c>
      <c r="O25" s="14">
        <v>8161596000</v>
      </c>
      <c r="Q25" s="14">
        <v>0</v>
      </c>
      <c r="S25" s="14">
        <v>8161596000</v>
      </c>
    </row>
    <row r="26" spans="1:19" s="45" customFormat="1" ht="18.75" x14ac:dyDescent="0.25">
      <c r="A26" s="45" t="s">
        <v>179</v>
      </c>
      <c r="C26" s="45" t="s">
        <v>198</v>
      </c>
      <c r="E26" s="14">
        <v>195</v>
      </c>
      <c r="G26" s="14">
        <v>1485</v>
      </c>
      <c r="I26" s="14">
        <v>0</v>
      </c>
      <c r="K26" s="14">
        <v>0</v>
      </c>
      <c r="M26" s="14">
        <v>0</v>
      </c>
      <c r="O26" s="14">
        <v>289575</v>
      </c>
      <c r="Q26" s="14">
        <v>6021</v>
      </c>
      <c r="S26" s="14">
        <v>283554</v>
      </c>
    </row>
    <row r="27" spans="1:19" s="45" customFormat="1" ht="18.75" x14ac:dyDescent="0.25">
      <c r="A27" s="45" t="s">
        <v>193</v>
      </c>
      <c r="C27" s="45" t="s">
        <v>233</v>
      </c>
      <c r="E27" s="14">
        <v>500000</v>
      </c>
      <c r="G27" s="14">
        <v>2650</v>
      </c>
      <c r="I27" s="14">
        <v>0</v>
      </c>
      <c r="K27" s="14">
        <v>0</v>
      </c>
      <c r="M27" s="14">
        <v>0</v>
      </c>
      <c r="O27" s="14">
        <v>1325000000</v>
      </c>
      <c r="Q27" s="14">
        <v>110624608</v>
      </c>
      <c r="S27" s="14">
        <v>1214375392</v>
      </c>
    </row>
    <row r="28" spans="1:19" s="47" customFormat="1" ht="18.75" x14ac:dyDescent="0.25">
      <c r="A28" s="47" t="s">
        <v>80</v>
      </c>
      <c r="C28" s="47" t="s">
        <v>199</v>
      </c>
      <c r="E28" s="14">
        <v>11727931</v>
      </c>
      <c r="G28" s="14">
        <v>100</v>
      </c>
      <c r="I28" s="14">
        <v>0</v>
      </c>
      <c r="K28" s="14">
        <v>0</v>
      </c>
      <c r="M28" s="14">
        <v>0</v>
      </c>
      <c r="O28" s="14">
        <v>1172793100</v>
      </c>
      <c r="Q28" s="14">
        <v>130627594</v>
      </c>
      <c r="S28" s="14">
        <v>1042165506</v>
      </c>
    </row>
    <row r="29" spans="1:19" s="47" customFormat="1" ht="18.75" x14ac:dyDescent="0.25">
      <c r="A29" s="47" t="s">
        <v>215</v>
      </c>
      <c r="C29" s="47" t="s">
        <v>230</v>
      </c>
      <c r="E29" s="14">
        <v>5014151</v>
      </c>
      <c r="G29" s="14">
        <v>45</v>
      </c>
      <c r="I29" s="14">
        <v>0</v>
      </c>
      <c r="K29" s="14">
        <v>0</v>
      </c>
      <c r="M29" s="14">
        <v>0</v>
      </c>
      <c r="O29" s="14">
        <v>225636795</v>
      </c>
      <c r="Q29" s="14">
        <v>0</v>
      </c>
      <c r="S29" s="14">
        <v>225636795</v>
      </c>
    </row>
    <row r="30" spans="1:19" s="47" customFormat="1" ht="18.75" x14ac:dyDescent="0.25">
      <c r="A30" s="47" t="s">
        <v>176</v>
      </c>
      <c r="C30" s="47" t="s">
        <v>197</v>
      </c>
      <c r="E30" s="14">
        <v>16200000</v>
      </c>
      <c r="G30" s="14">
        <v>50</v>
      </c>
      <c r="I30" s="14">
        <v>0</v>
      </c>
      <c r="K30" s="14">
        <v>0</v>
      </c>
      <c r="M30" s="14">
        <v>0</v>
      </c>
      <c r="O30" s="14">
        <v>810000000</v>
      </c>
      <c r="Q30" s="14">
        <v>0</v>
      </c>
      <c r="S30" s="14">
        <v>810000000</v>
      </c>
    </row>
    <row r="31" spans="1:19" s="47" customFormat="1" ht="18.75" x14ac:dyDescent="0.25">
      <c r="A31" s="47" t="s">
        <v>186</v>
      </c>
      <c r="C31" s="47" t="s">
        <v>232</v>
      </c>
      <c r="E31" s="14">
        <v>1100000</v>
      </c>
      <c r="G31" s="14">
        <v>1150</v>
      </c>
      <c r="I31" s="14">
        <v>0</v>
      </c>
      <c r="K31" s="14">
        <v>0</v>
      </c>
      <c r="M31" s="14">
        <v>0</v>
      </c>
      <c r="O31" s="14">
        <v>1265000000</v>
      </c>
      <c r="Q31" s="14">
        <v>38638778</v>
      </c>
      <c r="S31" s="14">
        <v>1226361222</v>
      </c>
    </row>
    <row r="32" spans="1:19" s="47" customFormat="1" ht="18.75" x14ac:dyDescent="0.25">
      <c r="A32" s="47" t="s">
        <v>83</v>
      </c>
      <c r="C32" s="47" t="s">
        <v>232</v>
      </c>
      <c r="E32" s="14">
        <v>15951471</v>
      </c>
      <c r="G32" s="14">
        <v>1350</v>
      </c>
      <c r="I32" s="14">
        <v>0</v>
      </c>
      <c r="K32" s="14">
        <v>0</v>
      </c>
      <c r="M32" s="14">
        <v>0</v>
      </c>
      <c r="O32" s="14">
        <v>21534485850</v>
      </c>
      <c r="Q32" s="14">
        <v>890789631</v>
      </c>
      <c r="S32" s="14">
        <v>20643696219</v>
      </c>
    </row>
    <row r="33" spans="1:19" s="47" customFormat="1" ht="18.75" x14ac:dyDescent="0.25">
      <c r="A33" s="47" t="s">
        <v>185</v>
      </c>
      <c r="C33" s="47" t="s">
        <v>234</v>
      </c>
      <c r="E33" s="14">
        <v>400000</v>
      </c>
      <c r="G33" s="14">
        <v>5700</v>
      </c>
      <c r="I33" s="14">
        <v>0</v>
      </c>
      <c r="K33" s="14">
        <v>0</v>
      </c>
      <c r="M33" s="14">
        <v>0</v>
      </c>
      <c r="O33" s="14">
        <v>2280000000</v>
      </c>
      <c r="Q33" s="14">
        <v>0</v>
      </c>
      <c r="S33" s="14">
        <v>2280000000</v>
      </c>
    </row>
    <row r="34" spans="1:19" s="47" customFormat="1" ht="18.75" x14ac:dyDescent="0.25">
      <c r="A34" s="47" t="s">
        <v>121</v>
      </c>
      <c r="C34" s="47" t="s">
        <v>230</v>
      </c>
      <c r="E34" s="14">
        <v>383244</v>
      </c>
      <c r="G34" s="14">
        <v>9000</v>
      </c>
      <c r="I34" s="14">
        <v>0</v>
      </c>
      <c r="K34" s="14">
        <v>0</v>
      </c>
      <c r="M34" s="14">
        <v>0</v>
      </c>
      <c r="O34" s="14">
        <v>3449196000</v>
      </c>
      <c r="Q34" s="14">
        <v>0</v>
      </c>
      <c r="S34" s="14">
        <v>3449196000</v>
      </c>
    </row>
    <row r="35" spans="1:19" s="47" customFormat="1" ht="18.75" x14ac:dyDescent="0.25">
      <c r="A35" s="47" t="s">
        <v>90</v>
      </c>
      <c r="C35" s="47" t="s">
        <v>250</v>
      </c>
      <c r="E35" s="14">
        <v>10337968</v>
      </c>
      <c r="G35" s="14">
        <v>2150</v>
      </c>
      <c r="I35" s="14">
        <v>22226631200</v>
      </c>
      <c r="K35" s="14">
        <v>462123117</v>
      </c>
      <c r="M35" s="14">
        <v>21764508083</v>
      </c>
      <c r="O35" s="14">
        <v>22226631200</v>
      </c>
      <c r="Q35" s="14">
        <v>462123117</v>
      </c>
      <c r="S35" s="14">
        <v>21764508083</v>
      </c>
    </row>
    <row r="36" spans="1:19" s="47" customFormat="1" ht="18.75" x14ac:dyDescent="0.25">
      <c r="A36" s="47" t="s">
        <v>95</v>
      </c>
      <c r="C36" s="47" t="s">
        <v>189</v>
      </c>
      <c r="E36" s="14">
        <v>2207419</v>
      </c>
      <c r="G36" s="14">
        <v>405</v>
      </c>
      <c r="I36" s="14">
        <v>0</v>
      </c>
      <c r="K36" s="14">
        <v>0</v>
      </c>
      <c r="M36" s="14">
        <v>0</v>
      </c>
      <c r="O36" s="14">
        <v>894004695</v>
      </c>
      <c r="Q36" s="14">
        <v>82788502</v>
      </c>
      <c r="S36" s="14">
        <v>811216193</v>
      </c>
    </row>
    <row r="37" spans="1:19" s="47" customFormat="1" ht="18.75" x14ac:dyDescent="0.25">
      <c r="A37" s="47" t="s">
        <v>94</v>
      </c>
      <c r="C37" s="47" t="s">
        <v>200</v>
      </c>
      <c r="E37" s="14">
        <v>2700000</v>
      </c>
      <c r="G37" s="14">
        <v>3456</v>
      </c>
      <c r="I37" s="14">
        <v>0</v>
      </c>
      <c r="K37" s="14">
        <v>0</v>
      </c>
      <c r="M37" s="14">
        <v>0</v>
      </c>
      <c r="O37" s="14">
        <v>9331200000</v>
      </c>
      <c r="Q37" s="14">
        <v>890337546</v>
      </c>
      <c r="S37" s="14">
        <v>8440862454</v>
      </c>
    </row>
    <row r="38" spans="1:19" s="47" customFormat="1" ht="18.75" x14ac:dyDescent="0.25">
      <c r="A38" s="47" t="s">
        <v>171</v>
      </c>
      <c r="C38" s="47" t="s">
        <v>201</v>
      </c>
      <c r="E38" s="14">
        <v>200000</v>
      </c>
      <c r="G38" s="14">
        <v>1800</v>
      </c>
      <c r="I38" s="14">
        <v>0</v>
      </c>
      <c r="K38" s="14">
        <v>0</v>
      </c>
      <c r="M38" s="14">
        <v>0</v>
      </c>
      <c r="O38" s="14">
        <v>360000000</v>
      </c>
      <c r="Q38" s="14">
        <v>37348066</v>
      </c>
      <c r="S38" s="14">
        <v>322651934</v>
      </c>
    </row>
    <row r="39" spans="1:19" s="47" customFormat="1" ht="18.75" x14ac:dyDescent="0.25">
      <c r="A39" s="47" t="s">
        <v>101</v>
      </c>
      <c r="C39" s="47" t="s">
        <v>134</v>
      </c>
      <c r="E39" s="14">
        <v>31552817</v>
      </c>
      <c r="G39" s="14">
        <v>373</v>
      </c>
      <c r="I39" s="14">
        <v>0</v>
      </c>
      <c r="K39" s="14">
        <v>0</v>
      </c>
      <c r="M39" s="14">
        <v>0</v>
      </c>
      <c r="O39" s="14">
        <v>11769200741</v>
      </c>
      <c r="Q39" s="14">
        <v>1136135715</v>
      </c>
      <c r="S39" s="14">
        <v>10633065026</v>
      </c>
    </row>
    <row r="40" spans="1:19" s="47" customFormat="1" ht="18.75" x14ac:dyDescent="0.25">
      <c r="A40" s="47" t="s">
        <v>100</v>
      </c>
      <c r="C40" s="47" t="s">
        <v>232</v>
      </c>
      <c r="E40" s="14">
        <v>37969428</v>
      </c>
      <c r="G40" s="14">
        <v>640</v>
      </c>
      <c r="I40" s="14">
        <v>0</v>
      </c>
      <c r="K40" s="14">
        <v>0</v>
      </c>
      <c r="M40" s="14">
        <v>0</v>
      </c>
      <c r="O40" s="14">
        <v>24300433920</v>
      </c>
      <c r="Q40" s="14">
        <v>344570636</v>
      </c>
      <c r="S40" s="14">
        <v>23955863284</v>
      </c>
    </row>
    <row r="41" spans="1:19" s="47" customFormat="1" ht="18.75" x14ac:dyDescent="0.25">
      <c r="A41" s="47" t="s">
        <v>130</v>
      </c>
      <c r="C41" s="47" t="s">
        <v>119</v>
      </c>
      <c r="E41" s="14">
        <v>10500000</v>
      </c>
      <c r="G41" s="14">
        <v>300</v>
      </c>
      <c r="I41" s="14">
        <v>0</v>
      </c>
      <c r="K41" s="14">
        <v>0</v>
      </c>
      <c r="M41" s="14">
        <v>0</v>
      </c>
      <c r="O41" s="14">
        <v>3150000000</v>
      </c>
      <c r="Q41" s="14">
        <v>0</v>
      </c>
      <c r="S41" s="14">
        <v>3150000000</v>
      </c>
    </row>
    <row r="42" spans="1:19" s="47" customFormat="1" ht="18.75" x14ac:dyDescent="0.25">
      <c r="A42" s="47" t="s">
        <v>177</v>
      </c>
      <c r="C42" s="47" t="s">
        <v>202</v>
      </c>
      <c r="E42" s="14">
        <v>272043</v>
      </c>
      <c r="G42" s="14">
        <v>2780</v>
      </c>
      <c r="I42" s="14">
        <v>0</v>
      </c>
      <c r="K42" s="14">
        <v>0</v>
      </c>
      <c r="M42" s="14">
        <v>0</v>
      </c>
      <c r="O42" s="14">
        <v>756279540</v>
      </c>
      <c r="Q42" s="14">
        <v>70886537</v>
      </c>
      <c r="S42" s="14">
        <v>685393003</v>
      </c>
    </row>
    <row r="43" spans="1:19" s="47" customFormat="1" ht="18.75" x14ac:dyDescent="0.25">
      <c r="A43" s="47" t="s">
        <v>132</v>
      </c>
      <c r="C43" s="47" t="s">
        <v>227</v>
      </c>
      <c r="E43" s="14">
        <v>1632958</v>
      </c>
      <c r="G43" s="14">
        <v>14000</v>
      </c>
      <c r="I43" s="14">
        <v>0</v>
      </c>
      <c r="K43" s="14">
        <v>0</v>
      </c>
      <c r="M43" s="14">
        <v>0</v>
      </c>
      <c r="O43" s="14">
        <v>22861412000</v>
      </c>
      <c r="Q43" s="14">
        <v>0</v>
      </c>
      <c r="S43" s="14">
        <v>22861412000</v>
      </c>
    </row>
    <row r="44" spans="1:19" s="47" customFormat="1" ht="18.75" x14ac:dyDescent="0.25">
      <c r="A44" s="47" t="s">
        <v>181</v>
      </c>
      <c r="C44" s="47" t="s">
        <v>203</v>
      </c>
      <c r="E44" s="14">
        <v>740458</v>
      </c>
      <c r="G44" s="14">
        <v>1250</v>
      </c>
      <c r="I44" s="14">
        <v>0</v>
      </c>
      <c r="K44" s="14">
        <v>0</v>
      </c>
      <c r="M44" s="14">
        <v>0</v>
      </c>
      <c r="O44" s="14">
        <v>925572500</v>
      </c>
      <c r="Q44" s="14">
        <v>0</v>
      </c>
      <c r="S44" s="14">
        <v>925572500</v>
      </c>
    </row>
    <row r="45" spans="1:19" s="47" customFormat="1" ht="18.75" x14ac:dyDescent="0.25">
      <c r="A45" s="47" t="s">
        <v>129</v>
      </c>
      <c r="C45" s="47" t="s">
        <v>230</v>
      </c>
      <c r="E45" s="14">
        <v>1133788</v>
      </c>
      <c r="G45" s="14">
        <v>400</v>
      </c>
      <c r="I45" s="14">
        <v>0</v>
      </c>
      <c r="K45" s="14">
        <v>0</v>
      </c>
      <c r="M45" s="14">
        <v>0</v>
      </c>
      <c r="O45" s="14">
        <v>453515200</v>
      </c>
      <c r="Q45" s="14">
        <v>0</v>
      </c>
      <c r="S45" s="14">
        <v>453515200</v>
      </c>
    </row>
    <row r="46" spans="1:19" s="45" customFormat="1" ht="18.75" x14ac:dyDescent="0.25">
      <c r="A46" s="45" t="s">
        <v>97</v>
      </c>
      <c r="C46" s="45" t="s">
        <v>135</v>
      </c>
      <c r="E46" s="14">
        <v>4124190</v>
      </c>
      <c r="G46" s="14">
        <v>436</v>
      </c>
      <c r="I46" s="14">
        <v>0</v>
      </c>
      <c r="K46" s="14">
        <v>0</v>
      </c>
      <c r="M46" s="14">
        <v>0</v>
      </c>
      <c r="O46" s="14">
        <v>1798146840</v>
      </c>
      <c r="Q46" s="14">
        <v>54923476</v>
      </c>
      <c r="S46" s="14">
        <v>1743223364</v>
      </c>
    </row>
    <row r="47" spans="1:19" s="45" customFormat="1" ht="18.75" x14ac:dyDescent="0.25">
      <c r="A47" s="45" t="s">
        <v>84</v>
      </c>
      <c r="C47" s="45" t="s">
        <v>233</v>
      </c>
      <c r="E47" s="14">
        <v>1068800</v>
      </c>
      <c r="G47" s="14">
        <v>10000</v>
      </c>
      <c r="I47" s="14">
        <v>0</v>
      </c>
      <c r="K47" s="14">
        <v>0</v>
      </c>
      <c r="M47" s="14">
        <v>0</v>
      </c>
      <c r="O47" s="14">
        <v>10688000000</v>
      </c>
      <c r="Q47" s="14">
        <v>0</v>
      </c>
      <c r="S47" s="14">
        <v>10688000000</v>
      </c>
    </row>
    <row r="48" spans="1:19" s="45" customFormat="1" ht="18.75" x14ac:dyDescent="0.25">
      <c r="A48" s="45" t="s">
        <v>138</v>
      </c>
      <c r="C48" s="45" t="s">
        <v>231</v>
      </c>
      <c r="E48" s="14">
        <v>13924767</v>
      </c>
      <c r="G48" s="14">
        <v>500</v>
      </c>
      <c r="I48" s="14">
        <v>0</v>
      </c>
      <c r="K48" s="14">
        <v>0</v>
      </c>
      <c r="M48" s="14">
        <v>0</v>
      </c>
      <c r="O48" s="14">
        <v>6962383500</v>
      </c>
      <c r="Q48" s="14">
        <v>491931616</v>
      </c>
      <c r="S48" s="14">
        <v>6470451884</v>
      </c>
    </row>
    <row r="49" spans="1:19" s="45" customFormat="1" ht="18.75" x14ac:dyDescent="0.25">
      <c r="A49" s="45" t="s">
        <v>128</v>
      </c>
      <c r="C49" s="45" t="s">
        <v>160</v>
      </c>
      <c r="E49" s="14">
        <v>47071861</v>
      </c>
      <c r="G49" s="14">
        <v>1350</v>
      </c>
      <c r="I49" s="14">
        <v>0</v>
      </c>
      <c r="K49" s="14">
        <v>0</v>
      </c>
      <c r="M49" s="14">
        <v>0</v>
      </c>
      <c r="O49" s="14">
        <v>63547012350</v>
      </c>
      <c r="Q49" s="14">
        <v>3261997385</v>
      </c>
      <c r="S49" s="14">
        <v>60285014965</v>
      </c>
    </row>
    <row r="50" spans="1:19" s="45" customFormat="1" ht="18.75" x14ac:dyDescent="0.25">
      <c r="A50" s="45" t="s">
        <v>133</v>
      </c>
      <c r="C50" s="45" t="s">
        <v>161</v>
      </c>
      <c r="E50" s="14">
        <v>1124000</v>
      </c>
      <c r="G50" s="14">
        <v>1650</v>
      </c>
      <c r="I50" s="14">
        <v>0</v>
      </c>
      <c r="K50" s="14">
        <v>0</v>
      </c>
      <c r="M50" s="14">
        <v>0</v>
      </c>
      <c r="O50" s="14">
        <v>1854600000</v>
      </c>
      <c r="Q50" s="14">
        <v>0</v>
      </c>
      <c r="S50" s="14">
        <v>1854600000</v>
      </c>
    </row>
    <row r="51" spans="1:19" s="41" customFormat="1" ht="18.75" x14ac:dyDescent="0.25">
      <c r="A51" s="41" t="s">
        <v>136</v>
      </c>
      <c r="C51" s="41" t="s">
        <v>162</v>
      </c>
      <c r="E51" s="14">
        <v>325402</v>
      </c>
      <c r="G51" s="14">
        <v>430</v>
      </c>
      <c r="I51" s="14">
        <v>0</v>
      </c>
      <c r="K51" s="14">
        <v>0</v>
      </c>
      <c r="M51" s="14">
        <v>0</v>
      </c>
      <c r="O51" s="14">
        <v>139922860</v>
      </c>
      <c r="Q51" s="14">
        <v>0</v>
      </c>
      <c r="S51" s="14">
        <v>139922860</v>
      </c>
    </row>
    <row r="52" spans="1:19" s="16" customFormat="1" ht="19.5" thickBot="1" x14ac:dyDescent="0.3">
      <c r="A52" s="3" t="s">
        <v>13</v>
      </c>
      <c r="I52" s="3">
        <f>SUM(I7:I51)</f>
        <v>61125713400</v>
      </c>
      <c r="K52" s="3">
        <f>SUM(K7:K51)</f>
        <v>2761783322</v>
      </c>
      <c r="M52" s="3">
        <f>SUM(M7:M51)</f>
        <v>58363930078</v>
      </c>
      <c r="O52" s="3">
        <f>SUM(O7:O51)</f>
        <v>343925237572</v>
      </c>
      <c r="Q52" s="3">
        <f>SUM(Q7:Q51)</f>
        <v>13195286978</v>
      </c>
      <c r="S52" s="3">
        <f>SUM(S7:S51)</f>
        <v>330729950594</v>
      </c>
    </row>
    <row r="53" spans="1:19" ht="19.5" thickTop="1" x14ac:dyDescent="0.45">
      <c r="I53" s="4"/>
      <c r="K53" s="4"/>
      <c r="M53" s="4"/>
      <c r="O53" s="4"/>
      <c r="Q53" s="4"/>
      <c r="S53" s="4"/>
    </row>
  </sheetData>
  <mergeCells count="7">
    <mergeCell ref="A1:S1"/>
    <mergeCell ref="A2:S2"/>
    <mergeCell ref="A3:S3"/>
    <mergeCell ref="A4:S4"/>
    <mergeCell ref="C5:G5"/>
    <mergeCell ref="I5:M5"/>
    <mergeCell ref="O5:S5"/>
  </mergeCells>
  <pageMargins left="0.27559055118110237" right="0.35433070866141736" top="0.23622047244094491" bottom="0.23622047244094491" header="0.31496062992125984" footer="0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0</vt:lpstr>
      <vt:lpstr>سهام</vt:lpstr>
      <vt:lpstr>2</vt:lpstr>
      <vt:lpstr>3</vt:lpstr>
      <vt:lpstr>4</vt:lpstr>
      <vt:lpstr>گواهی</vt:lpstr>
      <vt:lpstr>بانک</vt:lpstr>
      <vt:lpstr>جمع</vt:lpstr>
      <vt:lpstr>سودسهام</vt:lpstr>
      <vt:lpstr>اوراق و سپرده</vt:lpstr>
      <vt:lpstr>تغییرقیمت</vt:lpstr>
      <vt:lpstr>فروش</vt:lpstr>
      <vt:lpstr>کل سهام</vt:lpstr>
      <vt:lpstr>اوراق</vt:lpstr>
      <vt:lpstr>سودسپرده</vt:lpstr>
      <vt:lpstr>سایر</vt:lpstr>
      <vt:lpstr>فروش!Print_Area</vt:lpstr>
      <vt:lpstr>تغییرقیمت!Print_Titles</vt:lpstr>
      <vt:lpstr>سودسهام!Print_Titles</vt:lpstr>
      <vt:lpstr>سهام!Print_Titles</vt:lpstr>
      <vt:lpstr>فروش!Print_Titles</vt:lpstr>
      <vt:lpstr>'کل سهام'!Print_Titles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Majid Amooali</cp:lastModifiedBy>
  <cp:lastPrinted>2022-07-31T09:55:39Z</cp:lastPrinted>
  <dcterms:created xsi:type="dcterms:W3CDTF">2021-05-23T09:27:33Z</dcterms:created>
  <dcterms:modified xsi:type="dcterms:W3CDTF">2022-08-31T09:32:47Z</dcterms:modified>
</cp:coreProperties>
</file>