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9B06FF6F-1F11-4FCF-97BB-51886B3CA6AC}" xr6:coauthVersionLast="47" xr6:coauthVersionMax="47" xr10:uidLastSave="{00000000-0000-0000-0000-000000000000}"/>
  <bookViews>
    <workbookView xWindow="-120" yWindow="-120" windowWidth="24240" windowHeight="13140" tabRatio="69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فروش!$A$1:$Q$96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</workbook>
</file>

<file path=xl/calcChain.xml><?xml version="1.0" encoding="utf-8"?>
<calcChain xmlns="http://schemas.openxmlformats.org/spreadsheetml/2006/main">
  <c r="S35" i="13" l="1"/>
  <c r="S116" i="13"/>
  <c r="C116" i="13"/>
  <c r="E116" i="13"/>
  <c r="G116" i="13"/>
  <c r="I116" i="13"/>
  <c r="K116" i="13"/>
  <c r="M116" i="13"/>
  <c r="O116" i="13"/>
  <c r="Q116" i="13"/>
  <c r="U116" i="13"/>
  <c r="C82" i="2"/>
  <c r="E82" i="2"/>
  <c r="G82" i="2"/>
  <c r="I82" i="2"/>
  <c r="J82" i="2"/>
  <c r="L82" i="2"/>
  <c r="M82" i="2"/>
  <c r="O82" i="2"/>
  <c r="S82" i="2"/>
  <c r="U82" i="2"/>
  <c r="W82" i="2"/>
  <c r="S60" i="9"/>
  <c r="O60" i="9"/>
  <c r="G16" i="15"/>
  <c r="E21" i="15"/>
  <c r="C16" i="14"/>
  <c r="E16" i="14"/>
  <c r="G16" i="14"/>
  <c r="I16" i="14"/>
  <c r="K16" i="14"/>
  <c r="M16" i="14"/>
  <c r="O16" i="14"/>
  <c r="Q16" i="14"/>
  <c r="C93" i="12"/>
  <c r="E93" i="12"/>
  <c r="G93" i="12"/>
  <c r="I93" i="12"/>
  <c r="K93" i="12"/>
  <c r="M93" i="12"/>
  <c r="O93" i="12"/>
  <c r="Q93" i="12"/>
  <c r="C75" i="11"/>
  <c r="E75" i="11"/>
  <c r="G75" i="11"/>
  <c r="I75" i="11"/>
  <c r="K75" i="11"/>
  <c r="M75" i="11"/>
  <c r="O75" i="11"/>
  <c r="Q75" i="11"/>
  <c r="I60" i="9"/>
  <c r="K60" i="9"/>
  <c r="M60" i="9"/>
  <c r="Q60" i="9"/>
  <c r="I16" i="10"/>
  <c r="K16" i="10"/>
  <c r="M16" i="10"/>
  <c r="O16" i="10"/>
  <c r="Q16" i="10"/>
  <c r="S16" i="10"/>
  <c r="Q14" i="4"/>
  <c r="S14" i="4"/>
  <c r="U14" i="4"/>
  <c r="V14" i="4"/>
  <c r="Y14" i="4"/>
  <c r="X14" i="4"/>
  <c r="AG14" i="4"/>
  <c r="AE14" i="4"/>
  <c r="AC14" i="4"/>
  <c r="AA14" i="4"/>
  <c r="AI14" i="4"/>
  <c r="O15" i="6"/>
  <c r="AC13" i="7"/>
  <c r="AA13" i="7"/>
  <c r="Y13" i="7"/>
  <c r="W13" i="7"/>
  <c r="U13" i="7"/>
  <c r="T13" i="7"/>
  <c r="R13" i="7"/>
  <c r="Q13" i="7"/>
  <c r="O13" i="7"/>
  <c r="M13" i="7"/>
  <c r="K13" i="7"/>
  <c r="E10" i="3" l="1"/>
  <c r="K10" i="3"/>
  <c r="D12" i="16"/>
  <c r="F12" i="16"/>
  <c r="M10" i="3" l="1"/>
  <c r="S15" i="6"/>
  <c r="Q15" i="6"/>
  <c r="M15" i="6"/>
  <c r="K15" i="6"/>
  <c r="C11" i="8" l="1"/>
  <c r="E11" i="8"/>
  <c r="G11" i="8"/>
  <c r="I21" i="15"/>
  <c r="K16" i="15" s="1"/>
  <c r="K11" i="15" l="1"/>
  <c r="K12" i="15"/>
  <c r="K13" i="15"/>
  <c r="K10" i="15"/>
  <c r="K14" i="15"/>
  <c r="G11" i="15"/>
  <c r="G12" i="15"/>
  <c r="G13" i="15"/>
  <c r="G14" i="15"/>
  <c r="G15" i="15"/>
  <c r="K18" i="15"/>
  <c r="K19" i="15"/>
  <c r="K15" i="15"/>
  <c r="K17" i="15"/>
  <c r="G17" i="15"/>
  <c r="G18" i="15"/>
  <c r="G19" i="15"/>
  <c r="G10" i="15"/>
  <c r="G9" i="15"/>
  <c r="G20" i="15"/>
  <c r="K9" i="15"/>
  <c r="K20" i="15"/>
  <c r="K21" i="15" l="1"/>
  <c r="G21" i="15"/>
</calcChain>
</file>

<file path=xl/sharedStrings.xml><?xml version="1.0" encoding="utf-8"?>
<sst xmlns="http://schemas.openxmlformats.org/spreadsheetml/2006/main" count="818" uniqueCount="299">
  <si>
    <t>‫صورت وضعیت پورتفوی</t>
  </si>
  <si>
    <t>‫1- سرمایه گذاری ها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</si>
  <si>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</si>
  <si>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</si>
  <si>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</si>
  <si>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</si>
  <si>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</si>
  <si>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</si>
  <si>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</si>
  <si>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</si>
  <si>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</si>
  <si>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</si>
  <si>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</si>
  <si>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</si>
  <si>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</si>
  <si>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</si>
  <si>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</si>
  <si>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</si>
  <si>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</si>
  <si>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</si>
  <si>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</si>
  <si>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</si>
  <si>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</si>
  <si>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</si>
  <si>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</si>
  <si>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</si>
  <si>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</si>
  <si>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</si>
  <si>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</si>
  <si>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</si>
  <si>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</si>
  <si>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</si>
  <si>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</si>
  <si>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</si>
  <si>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</si>
  <si>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</si>
  <si>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</si>
  <si>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</si>
  <si>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</si>
  <si>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</si>
  <si>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</si>
  <si>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</si>
  <si>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</si>
  <si>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</si>
  <si>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</si>
  <si>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</si>
  <si>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</si>
  <si>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</si>
  <si>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</si>
  <si>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</si>
  <si>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</si>
  <si>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</si>
  <si>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</si>
  <si>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</si>
  <si>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</si>
  <si>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</si>
  <si>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</si>
  <si>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</si>
  <si>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</si>
  <si>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</si>
  <si>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</si>
  <si>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</si>
  <si>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</si>
  <si>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</si>
  <si>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</si>
  <si>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</si>
  <si>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</si>
  <si>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</si>
  <si>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</si>
  <si>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</si>
  <si>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</si>
  <si>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</si>
  <si>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</si>
  <si>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</si>
  <si>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</si>
  <si>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</si>
  <si>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</si>
  <si>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</si>
  <si>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اقتصادی و خودکفایی آزادگان</t>
  </si>
  <si>
    <t>بانک ملت</t>
  </si>
  <si>
    <t>بانک‌پارسیان‌</t>
  </si>
  <si>
    <t>پارس‌ مینو</t>
  </si>
  <si>
    <t>پالایش نفت بندرعباس</t>
  </si>
  <si>
    <t>پتروشیمی بوعلی سینا</t>
  </si>
  <si>
    <t>پتروشیمی پردیس</t>
  </si>
  <si>
    <t>پتروشیمی جم</t>
  </si>
  <si>
    <t>پتروشیمی شازند</t>
  </si>
  <si>
    <t>توسعه‌معادن‌وفلزات‌</t>
  </si>
  <si>
    <t>ح . معدنی و صنعتی گل گهر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</si>
  <si>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</si>
  <si>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</si>
  <si>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</si>
  <si>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</si>
  <si>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</si>
  <si>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شرکت صنایع غذایی مینو شرق</t>
  </si>
  <si>
    <t>شوکو پارس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</si>
  <si>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</si>
  <si>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</si>
  <si>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</si>
  <si>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</si>
  <si>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</si>
  <si>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</si>
  <si>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</si>
  <si>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م .صنایع و معادن احیاء سپاهان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</si>
  <si>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</si>
  <si>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</si>
  <si>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</si>
  <si>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</si>
  <si>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</si>
  <si>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</si>
  <si>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</si>
  <si>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</si>
  <si>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</si>
  <si>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</si>
  <si>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</si>
  <si>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</si>
  <si>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</si>
  <si>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مشارکت دولتی10-شرایط خاص001226</t>
  </si>
  <si>
    <t>1400/12/26</t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</si>
  <si>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</si>
  <si>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</si>
  <si>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</si>
  <si>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</si>
  <si>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</si>
  <si>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</si>
  <si>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</si>
  <si>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</si>
  <si>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</si>
  <si>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</si>
  <si>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</si>
  <si>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</si>
  <si>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پتروشیمی نوری</t>
  </si>
  <si>
    <t>س. و خدمات مدیریت صند. ب کشوری</t>
  </si>
  <si>
    <t>1401/03/04</t>
  </si>
  <si>
    <t>1401/03/25</t>
  </si>
  <si>
    <t>توسعه سامانه ی نرم افزاری نگین</t>
  </si>
  <si>
    <t>عمران‌وتوسعه‌فارس‌</t>
  </si>
  <si>
    <t>ریل پرداز نو آفرین</t>
  </si>
  <si>
    <t>کالسیمین‌</t>
  </si>
  <si>
    <t xml:space="preserve">‫درآمد ناشی از تغییر قیمت اوراق بهادار                </t>
  </si>
  <si>
    <t>سرمایه گذاری تامین اجتماعی</t>
  </si>
  <si>
    <t>ح.سرمایه گذاری صندوق بازنشستگی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</si>
  <si>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</si>
  <si>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</si>
  <si>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</si>
  <si>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</si>
  <si>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ذوب آهن اصفهان</t>
  </si>
  <si>
    <t>تولیدمواداولیه‌داروپخش‌</t>
  </si>
  <si>
    <t>داروسازی‌ اکسیر</t>
  </si>
  <si>
    <t>سرمایه گذاری سبحان</t>
  </si>
  <si>
    <t>گروه‌بهمن‌</t>
  </si>
  <si>
    <t>پتروشیمی غدیر</t>
  </si>
  <si>
    <t>سیمان‌ شرق‌</t>
  </si>
  <si>
    <t>کلر پارس</t>
  </si>
  <si>
    <t>1400/11/10</t>
  </si>
  <si>
    <t>1400/12/23</t>
  </si>
  <si>
    <t>1400/12/24</t>
  </si>
  <si>
    <t>1400/12/18</t>
  </si>
  <si>
    <t>1400/11/03</t>
  </si>
  <si>
    <t>1400/11/09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</si>
  <si>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</si>
  <si>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</si>
  <si>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</si>
  <si>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</si>
  <si>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</si>
  <si>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</si>
  <si>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</si>
  <si>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</si>
  <si>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توسعه معدنی و صنعتی صبانور</t>
  </si>
  <si>
    <t>بهمن  دیزل</t>
  </si>
  <si>
    <t>صندوق پالایشی یکم-سهام</t>
  </si>
  <si>
    <t>1401/01/24</t>
  </si>
  <si>
    <t>داروسازی‌ ابوریحان‌</t>
  </si>
  <si>
    <t>بیمه پارسیان</t>
  </si>
  <si>
    <t>داروسازی شهید قاضی</t>
  </si>
  <si>
    <t>شیشه سازی مینا</t>
  </si>
  <si>
    <t>سیمان آبیک</t>
  </si>
  <si>
    <t>تامین سرمایه نوین</t>
  </si>
  <si>
    <t>پتروشیمی تندگویان</t>
  </si>
  <si>
    <t>صنایع‌کاغذسازی‌کاوه‌</t>
  </si>
  <si>
    <t>سایپا</t>
  </si>
  <si>
    <t>پتروشیمی‌شیراز</t>
  </si>
  <si>
    <t>صنایع پتروشیمی کرمانشاه</t>
  </si>
  <si>
    <t>فولاد آلیاژی ایران</t>
  </si>
  <si>
    <t>شیشه‌ همدان‌</t>
  </si>
  <si>
    <t>تاریخ سر رسید</t>
  </si>
  <si>
    <t>1401/02/28</t>
  </si>
  <si>
    <t>کاشی‌ وسرامیک‌ حافظ‌</t>
  </si>
  <si>
    <t>تامین سرمایه خلیج فارس</t>
  </si>
  <si>
    <t>ح . داروسازی‌ اکسیر</t>
  </si>
  <si>
    <t>کاشی‌ الوند</t>
  </si>
  <si>
    <t>سرمایه گذاری دارویی تامین</t>
  </si>
  <si>
    <t>ح . توسعه‌معادن‌وفلزات‌</t>
  </si>
  <si>
    <t>1401/03/11</t>
  </si>
  <si>
    <t>1401/03/16</t>
  </si>
  <si>
    <t>1401/03/18</t>
  </si>
  <si>
    <t>1401/03/31</t>
  </si>
  <si>
    <t>1401/03/02</t>
  </si>
  <si>
    <t>1401/03/17</t>
  </si>
  <si>
    <t>1401/03/07</t>
  </si>
  <si>
    <t>1401/03/29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</si>
  <si>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</si>
  <si>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</si>
  <si>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</si>
  <si>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</si>
  <si>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</si>
  <si>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صندوق س. پارند پایدار سپهر</t>
  </si>
  <si>
    <t>پتروشیمی خراسان</t>
  </si>
  <si>
    <t>سرمایه‌گذاری‌ سپه‌</t>
  </si>
  <si>
    <t>پالایش نفت اصفهان</t>
  </si>
  <si>
    <t>گروه مدیریت سرمایه گذاری امید</t>
  </si>
  <si>
    <t>پست بانک ایران</t>
  </si>
  <si>
    <t>اسنادخزانه-م2بودجه99-011019</t>
  </si>
  <si>
    <t>بله</t>
  </si>
  <si>
    <t>اسنادخزانه-م1بودجه99-010621</t>
  </si>
  <si>
    <t>اسنادخزانه-م17بودجه98-010512</t>
  </si>
  <si>
    <t>1401/04/08</t>
  </si>
  <si>
    <t>1401/04/21</t>
  </si>
  <si>
    <t>1401/04/22</t>
  </si>
  <si>
    <t>1401/04/16</t>
  </si>
  <si>
    <t>1401/04/28</t>
  </si>
  <si>
    <t>1401/04/18</t>
  </si>
  <si>
    <t>1401/04/30</t>
  </si>
  <si>
    <t>1401/04/29</t>
  </si>
  <si>
    <t>1401/04/11</t>
  </si>
  <si>
    <t>1401/04/15</t>
  </si>
  <si>
    <t>ح . س.نفت وگازوپتروشیمی تأمین</t>
  </si>
  <si>
    <t>ح . داروسازی شهید قاضی</t>
  </si>
  <si>
    <t>گواهی سپرده بانکی بانک پاسارگاد</t>
  </si>
  <si>
    <t>خیر</t>
  </si>
  <si>
    <t>1402/05/06</t>
  </si>
  <si>
    <t>بانک پاسارگاد</t>
  </si>
  <si>
    <t>بانک سامان قم</t>
  </si>
  <si>
    <t>9001.111.80008500.1</t>
  </si>
  <si>
    <t>سپرده بلند مدت</t>
  </si>
  <si>
    <t>1401/05/15</t>
  </si>
  <si>
    <t>1401/05/11</t>
  </si>
  <si>
    <t>1401/05/30</t>
  </si>
  <si>
    <t>حفاری شمال</t>
  </si>
  <si>
    <t>روغن‌ نباتی‌ ناب</t>
  </si>
  <si>
    <t>نفت سپاهان</t>
  </si>
  <si>
    <t>ویتانا</t>
  </si>
  <si>
    <t>ح.بیمه پارسیان</t>
  </si>
  <si>
    <t>کارخانجات‌تولیدی‌شیشه‌رازی‌</t>
  </si>
  <si>
    <t>ح . سرمایه‌گذاری‌ ملی‌ایران‌</t>
  </si>
  <si>
    <t>1403/06/19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</si>
  <si>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</si>
  <si>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</si>
  <si>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</si>
  <si>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</si>
  <si>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</si>
  <si>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</si>
  <si>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1401/06/23</t>
  </si>
  <si>
    <t>1401/06/12</t>
  </si>
  <si>
    <t>1401/06/29</t>
  </si>
  <si>
    <t>1401/06/05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</si>
  <si>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</si>
  <si>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</si>
  <si>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</si>
  <si>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</si>
  <si>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</si>
  <si>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</si>
  <si>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</si>
  <si>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</si>
  <si>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1401/07/10</t>
  </si>
  <si>
    <t>‫1401/08/30</t>
  </si>
  <si>
    <t>گروه صنایع کاغذ پارس</t>
  </si>
  <si>
    <t>بین‌المللی‌توسعه‌ساختمان</t>
  </si>
  <si>
    <t>ایران خودرو دیزل</t>
  </si>
  <si>
    <t>داروسازی کاسپین تامین</t>
  </si>
  <si>
    <t>1402/05/31</t>
  </si>
  <si>
    <t>گواهی اعتبار مولد رفاه0112</t>
  </si>
  <si>
    <t>1401/04/09</t>
  </si>
  <si>
    <t>1401/12/28</t>
  </si>
  <si>
    <t>‫نرخ سود علی‌الحساب</t>
  </si>
  <si>
    <t>1401/08/25</t>
  </si>
  <si>
    <t>1401/08/14</t>
  </si>
  <si>
    <t>‫برای ماه منتهی به 1401/09/30</t>
  </si>
  <si>
    <t>‫1401/09/30</t>
  </si>
  <si>
    <t>کشت و دامداری فکا</t>
  </si>
  <si>
    <t>کارخانجات تولیدی پلاستیران</t>
  </si>
  <si>
    <t>بهساز کاشانه تهران</t>
  </si>
  <si>
    <t>ایرکا پارت صنعت</t>
  </si>
  <si>
    <t>فنرسازی‌زر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</si>
  <si>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</si>
  <si>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</si>
  <si>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</si>
  <si>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</si>
  <si>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</si>
  <si>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</si>
  <si>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</si>
  <si>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لیزینگ‌خودروغدیر</t>
  </si>
  <si>
    <t>سایپا دیزل</t>
  </si>
  <si>
    <t>اختیارخ شستا-865-1402/06/08</t>
  </si>
  <si>
    <t>زامیاد</t>
  </si>
  <si>
    <t>فرآوردههای غذایی وقندتربت‌جام‌</t>
  </si>
  <si>
    <t>1399/06/19</t>
  </si>
  <si>
    <t>1401/10/19</t>
  </si>
  <si>
    <t>‫سودوزیان 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</si>
</sst>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0" workbookViewId="0">
      <selection activeCell="E21" sqref="E21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6" t="s">
        <v>104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39.950000000000003" customHeight="1" x14ac:dyDescent="0.45">
      <c r="A23" s="36" t="s">
        <v>0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39.950000000000003" customHeight="1" x14ac:dyDescent="0.45">
      <c r="A24" s="36" t="s">
        <v>277</v>
      </c>
      <c r="B24" s="37"/>
      <c r="C24" s="37"/>
      <c r="D24" s="37"/>
      <c r="E24" s="37"/>
      <c r="F24" s="37"/>
      <c r="G24" s="37"/>
      <c r="H24" s="37"/>
      <c r="I24" s="37"/>
      <c r="J24" s="3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N25" sqref="N25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4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41" t="s">
        <v>162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I7" s="42" t="s">
        <v>53</v>
      </c>
      <c r="J7" s="43"/>
      <c r="K7" s="43"/>
      <c r="L7" s="43"/>
      <c r="M7" s="43"/>
      <c r="O7" s="42" t="s">
        <v>278</v>
      </c>
      <c r="P7" s="43"/>
      <c r="Q7" s="43"/>
      <c r="R7" s="43"/>
      <c r="S7" s="43"/>
    </row>
    <row r="8" spans="1:19" ht="42" x14ac:dyDescent="0.45">
      <c r="A8" s="22" t="s">
        <v>47</v>
      </c>
      <c r="C8" s="8" t="s">
        <v>119</v>
      </c>
      <c r="E8" s="8" t="s">
        <v>185</v>
      </c>
      <c r="G8" s="8" t="s">
        <v>40</v>
      </c>
      <c r="I8" s="8" t="s">
        <v>60</v>
      </c>
      <c r="K8" s="8" t="s">
        <v>58</v>
      </c>
      <c r="M8" s="8" t="s">
        <v>61</v>
      </c>
      <c r="O8" s="8" t="s">
        <v>60</v>
      </c>
      <c r="Q8" s="8" t="s">
        <v>58</v>
      </c>
      <c r="S8" s="8" t="s">
        <v>61</v>
      </c>
    </row>
    <row r="9" spans="1:19" s="18" customFormat="1" ht="18.75" x14ac:dyDescent="0.25">
      <c r="A9" s="18" t="s">
        <v>117</v>
      </c>
      <c r="C9" s="18" t="s">
        <v>116</v>
      </c>
      <c r="E9" s="18" t="s">
        <v>118</v>
      </c>
      <c r="G9" s="11">
        <v>15</v>
      </c>
      <c r="I9" s="11">
        <v>0</v>
      </c>
      <c r="K9" s="11" t="s">
        <v>116</v>
      </c>
      <c r="M9" s="11">
        <v>0</v>
      </c>
      <c r="O9" s="11">
        <v>591662125</v>
      </c>
      <c r="Q9" s="11" t="s">
        <v>116</v>
      </c>
      <c r="S9" s="11">
        <v>591662125</v>
      </c>
    </row>
    <row r="10" spans="1:19" s="18" customFormat="1" ht="18.75" x14ac:dyDescent="0.25">
      <c r="A10" s="18" t="s">
        <v>106</v>
      </c>
      <c r="C10" s="11">
        <v>17</v>
      </c>
      <c r="E10" s="18" t="s">
        <v>116</v>
      </c>
      <c r="G10" s="11">
        <v>0</v>
      </c>
      <c r="I10" s="11">
        <v>3329684</v>
      </c>
      <c r="K10" s="11">
        <v>0</v>
      </c>
      <c r="M10" s="11">
        <v>3329684</v>
      </c>
      <c r="O10" s="11">
        <v>531129139</v>
      </c>
      <c r="Q10" s="11">
        <v>0</v>
      </c>
      <c r="S10" s="11">
        <v>531129139</v>
      </c>
    </row>
    <row r="11" spans="1:19" ht="18.75" x14ac:dyDescent="0.45">
      <c r="A11" s="18" t="s">
        <v>110</v>
      </c>
      <c r="B11" s="18"/>
      <c r="C11" s="11">
        <v>27</v>
      </c>
      <c r="D11" s="18"/>
      <c r="E11" s="18" t="s">
        <v>116</v>
      </c>
      <c r="F11" s="18"/>
      <c r="G11" s="11">
        <v>0</v>
      </c>
      <c r="H11" s="18"/>
      <c r="I11" s="11">
        <v>13257429</v>
      </c>
      <c r="J11" s="18"/>
      <c r="K11" s="11">
        <v>0</v>
      </c>
      <c r="L11" s="18"/>
      <c r="M11" s="11">
        <v>13257429</v>
      </c>
      <c r="N11" s="18"/>
      <c r="O11" s="11">
        <v>111361854</v>
      </c>
      <c r="P11" s="18"/>
      <c r="Q11" s="11">
        <v>0</v>
      </c>
      <c r="R11" s="18"/>
      <c r="S11" s="11">
        <v>111361854</v>
      </c>
    </row>
    <row r="12" spans="1:19" ht="18.75" x14ac:dyDescent="0.45">
      <c r="A12" s="18" t="s">
        <v>113</v>
      </c>
      <c r="B12" s="18"/>
      <c r="C12" s="11">
        <v>31</v>
      </c>
      <c r="D12" s="18"/>
      <c r="E12" s="18" t="s">
        <v>116</v>
      </c>
      <c r="F12" s="18"/>
      <c r="G12" s="11">
        <v>0</v>
      </c>
      <c r="H12" s="18"/>
      <c r="I12" s="11">
        <v>142169</v>
      </c>
      <c r="J12" s="18"/>
      <c r="K12" s="11">
        <v>0</v>
      </c>
      <c r="L12" s="18"/>
      <c r="M12" s="11">
        <v>142169</v>
      </c>
      <c r="N12" s="18"/>
      <c r="O12" s="11">
        <v>1552721</v>
      </c>
      <c r="P12" s="18"/>
      <c r="Q12" s="11">
        <v>0</v>
      </c>
      <c r="R12" s="18"/>
      <c r="S12" s="11">
        <v>1552721</v>
      </c>
    </row>
    <row r="13" spans="1:19" ht="18.75" x14ac:dyDescent="0.45">
      <c r="A13" s="18" t="s">
        <v>246</v>
      </c>
      <c r="B13" s="18"/>
      <c r="C13" s="11">
        <v>17</v>
      </c>
      <c r="D13" s="18"/>
      <c r="E13" s="18" t="s">
        <v>116</v>
      </c>
      <c r="F13" s="18"/>
      <c r="G13" s="11">
        <v>0</v>
      </c>
      <c r="H13" s="18"/>
      <c r="I13" s="11">
        <v>10192259</v>
      </c>
      <c r="J13" s="18"/>
      <c r="K13" s="11">
        <v>0</v>
      </c>
      <c r="L13" s="18"/>
      <c r="M13" s="11">
        <v>10192259</v>
      </c>
      <c r="N13" s="18"/>
      <c r="O13" s="11">
        <v>16335250</v>
      </c>
      <c r="P13" s="18"/>
      <c r="Q13" s="11">
        <v>0</v>
      </c>
      <c r="R13" s="18"/>
      <c r="S13" s="11">
        <v>16335250</v>
      </c>
    </row>
    <row r="14" spans="1:19" ht="18.75" x14ac:dyDescent="0.45">
      <c r="A14" s="18" t="s">
        <v>232</v>
      </c>
      <c r="B14" s="18"/>
      <c r="C14" s="11">
        <v>15</v>
      </c>
      <c r="D14" s="18"/>
      <c r="E14" s="18" t="s">
        <v>116</v>
      </c>
      <c r="F14" s="18"/>
      <c r="G14" s="11">
        <v>22</v>
      </c>
      <c r="H14" s="18"/>
      <c r="I14" s="11">
        <v>904109589</v>
      </c>
      <c r="J14" s="18"/>
      <c r="K14" s="11">
        <v>0</v>
      </c>
      <c r="L14" s="18"/>
      <c r="M14" s="11">
        <v>904109589</v>
      </c>
      <c r="N14" s="18"/>
      <c r="O14" s="11">
        <v>4128767118</v>
      </c>
      <c r="P14" s="18"/>
      <c r="Q14" s="11">
        <v>4050450</v>
      </c>
      <c r="R14" s="18"/>
      <c r="S14" s="11">
        <v>4124716668</v>
      </c>
    </row>
    <row r="15" spans="1:19" ht="18.75" x14ac:dyDescent="0.45">
      <c r="A15" s="18" t="s">
        <v>249</v>
      </c>
      <c r="B15" s="18"/>
      <c r="C15" s="11">
        <v>17</v>
      </c>
      <c r="D15" s="18"/>
      <c r="E15" s="18" t="s">
        <v>116</v>
      </c>
      <c r="F15" s="18"/>
      <c r="G15" s="11">
        <v>0</v>
      </c>
      <c r="H15" s="18"/>
      <c r="I15" s="11">
        <v>19196755</v>
      </c>
      <c r="J15" s="18"/>
      <c r="K15" s="11">
        <v>0</v>
      </c>
      <c r="L15" s="18"/>
      <c r="M15" s="11">
        <v>19196755</v>
      </c>
      <c r="N15" s="18"/>
      <c r="O15" s="11">
        <v>19278493</v>
      </c>
      <c r="P15" s="18"/>
      <c r="Q15" s="11">
        <v>0</v>
      </c>
      <c r="R15" s="18"/>
      <c r="S15" s="11">
        <v>19278493</v>
      </c>
    </row>
    <row r="16" spans="1:19" ht="19.5" thickBot="1" x14ac:dyDescent="0.5">
      <c r="A16" s="3" t="s">
        <v>13</v>
      </c>
      <c r="I16" s="3">
        <f>SUM(I9:I15)</f>
        <v>950227885</v>
      </c>
      <c r="K16" s="3">
        <f>SUM(K9:K15)</f>
        <v>0</v>
      </c>
      <c r="M16" s="3">
        <f>SUM(M9:M15)</f>
        <v>950227885</v>
      </c>
      <c r="O16" s="3">
        <f>SUM(O9:O15)</f>
        <v>5400086700</v>
      </c>
      <c r="Q16" s="3">
        <f>SUM(Q9:Q15)</f>
        <v>4050450</v>
      </c>
      <c r="S16" s="3">
        <f>SUM(S9:S15)</f>
        <v>5396036250</v>
      </c>
    </row>
    <row r="17" spans="9:19" ht="19.5" thickTop="1" x14ac:dyDescent="0.45">
      <c r="I17" s="4"/>
      <c r="K17" s="4"/>
      <c r="M17" s="4"/>
      <c r="O17" s="4"/>
      <c r="Q17" s="4"/>
      <c r="S17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7"/>
  <sheetViews>
    <sheetView rightToLeft="1" view="pageLayout" topLeftCell="A24" zoomScaleNormal="100" workbookViewId="0">
      <selection activeCell="N25" sqref="N25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7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41" t="s">
        <v>139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" x14ac:dyDescent="0.45">
      <c r="C2" s="42" t="s">
        <v>53</v>
      </c>
      <c r="D2" s="43"/>
      <c r="E2" s="43"/>
      <c r="F2" s="43"/>
      <c r="G2" s="43"/>
      <c r="H2" s="43"/>
      <c r="I2" s="43"/>
      <c r="K2" s="42" t="s">
        <v>278</v>
      </c>
      <c r="L2" s="43"/>
      <c r="M2" s="43"/>
      <c r="N2" s="43"/>
      <c r="O2" s="43"/>
      <c r="P2" s="43"/>
      <c r="Q2" s="43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65</v>
      </c>
      <c r="K3" s="8" t="s">
        <v>5</v>
      </c>
      <c r="M3" s="8" t="s">
        <v>7</v>
      </c>
      <c r="O3" s="8" t="s">
        <v>63</v>
      </c>
      <c r="Q3" s="8" t="s">
        <v>65</v>
      </c>
    </row>
    <row r="4" spans="1:17" s="18" customFormat="1" ht="21" x14ac:dyDescent="0.55000000000000004">
      <c r="A4" s="33" t="s">
        <v>279</v>
      </c>
      <c r="B4" s="34"/>
      <c r="C4" s="35">
        <v>1399923</v>
      </c>
      <c r="D4" s="34"/>
      <c r="E4" s="35">
        <v>16768701170</v>
      </c>
      <c r="F4" s="34"/>
      <c r="G4" s="35">
        <v>16520518746</v>
      </c>
      <c r="H4" s="34"/>
      <c r="I4" s="35">
        <v>248182424</v>
      </c>
      <c r="J4" s="34"/>
      <c r="K4" s="35">
        <v>1399923</v>
      </c>
      <c r="L4" s="34"/>
      <c r="M4" s="35">
        <v>16768701170</v>
      </c>
      <c r="N4" s="34"/>
      <c r="O4" s="35">
        <v>16520518746</v>
      </c>
      <c r="P4" s="34"/>
      <c r="Q4" s="35">
        <v>248182424</v>
      </c>
    </row>
    <row r="5" spans="1:17" s="18" customFormat="1" ht="21" x14ac:dyDescent="0.55000000000000004">
      <c r="A5" s="33" t="s">
        <v>285</v>
      </c>
      <c r="B5" s="34"/>
      <c r="C5" s="35">
        <v>1250000</v>
      </c>
      <c r="D5" s="34"/>
      <c r="E5" s="35">
        <v>23211067500</v>
      </c>
      <c r="F5" s="34"/>
      <c r="G5" s="35">
        <v>22866198458</v>
      </c>
      <c r="H5" s="34"/>
      <c r="I5" s="35">
        <v>344869042</v>
      </c>
      <c r="J5" s="34"/>
      <c r="K5" s="35">
        <v>1250000</v>
      </c>
      <c r="L5" s="34"/>
      <c r="M5" s="35">
        <v>23211067500</v>
      </c>
      <c r="N5" s="34"/>
      <c r="O5" s="35">
        <v>22866198458</v>
      </c>
      <c r="P5" s="34"/>
      <c r="Q5" s="35">
        <v>344869042</v>
      </c>
    </row>
    <row r="6" spans="1:17" s="18" customFormat="1" ht="21" x14ac:dyDescent="0.55000000000000004">
      <c r="A6" s="33" t="s">
        <v>238</v>
      </c>
      <c r="B6" s="34"/>
      <c r="C6" s="35">
        <v>10167474</v>
      </c>
      <c r="D6" s="34"/>
      <c r="E6" s="35">
        <v>42469519579</v>
      </c>
      <c r="F6" s="34"/>
      <c r="G6" s="35">
        <v>38027163988</v>
      </c>
      <c r="H6" s="34"/>
      <c r="I6" s="35">
        <v>4442355591</v>
      </c>
      <c r="J6" s="34"/>
      <c r="K6" s="35">
        <v>10167474</v>
      </c>
      <c r="L6" s="34"/>
      <c r="M6" s="35">
        <v>42469519579</v>
      </c>
      <c r="N6" s="34"/>
      <c r="O6" s="35">
        <v>38459655176</v>
      </c>
      <c r="P6" s="34"/>
      <c r="Q6" s="35">
        <v>4009864403</v>
      </c>
    </row>
    <row r="7" spans="1:17" s="18" customFormat="1" ht="21" x14ac:dyDescent="0.55000000000000004">
      <c r="A7" s="33" t="s">
        <v>101</v>
      </c>
      <c r="B7" s="34"/>
      <c r="C7" s="35">
        <v>8900000</v>
      </c>
      <c r="D7" s="34"/>
      <c r="E7" s="35">
        <v>65998955700</v>
      </c>
      <c r="F7" s="34"/>
      <c r="G7" s="35">
        <v>69803185050</v>
      </c>
      <c r="H7" s="34"/>
      <c r="I7" s="35">
        <v>-3804229350</v>
      </c>
      <c r="J7" s="34"/>
      <c r="K7" s="35">
        <v>8900000</v>
      </c>
      <c r="L7" s="34"/>
      <c r="M7" s="35">
        <v>65998955700</v>
      </c>
      <c r="N7" s="34"/>
      <c r="O7" s="35">
        <v>97471549656</v>
      </c>
      <c r="P7" s="34"/>
      <c r="Q7" s="35">
        <v>-31472593956</v>
      </c>
    </row>
    <row r="8" spans="1:17" s="18" customFormat="1" ht="21" x14ac:dyDescent="0.55000000000000004">
      <c r="A8" s="33" t="s">
        <v>87</v>
      </c>
      <c r="B8" s="34"/>
      <c r="C8" s="35">
        <v>20445008</v>
      </c>
      <c r="D8" s="34"/>
      <c r="E8" s="35">
        <v>91820941394</v>
      </c>
      <c r="F8" s="34"/>
      <c r="G8" s="35">
        <v>86110077177</v>
      </c>
      <c r="H8" s="34"/>
      <c r="I8" s="35">
        <v>5710864217</v>
      </c>
      <c r="J8" s="34"/>
      <c r="K8" s="35">
        <v>20445008</v>
      </c>
      <c r="L8" s="34"/>
      <c r="M8" s="35">
        <v>91820941394</v>
      </c>
      <c r="N8" s="34"/>
      <c r="O8" s="35">
        <v>86498001782</v>
      </c>
      <c r="P8" s="34"/>
      <c r="Q8" s="35">
        <v>5322939612</v>
      </c>
    </row>
    <row r="9" spans="1:17" s="18" customFormat="1" ht="21" x14ac:dyDescent="0.55000000000000004">
      <c r="A9" s="33" t="s">
        <v>266</v>
      </c>
      <c r="B9" s="34"/>
      <c r="C9" s="35">
        <v>14213029</v>
      </c>
      <c r="D9" s="34"/>
      <c r="E9" s="35">
        <v>36719871379</v>
      </c>
      <c r="F9" s="34"/>
      <c r="G9" s="35">
        <v>34694344866</v>
      </c>
      <c r="H9" s="34"/>
      <c r="I9" s="35">
        <v>2025526513</v>
      </c>
      <c r="J9" s="34"/>
      <c r="K9" s="35">
        <v>14213029</v>
      </c>
      <c r="L9" s="34"/>
      <c r="M9" s="35">
        <v>36719871379</v>
      </c>
      <c r="N9" s="34"/>
      <c r="O9" s="35">
        <v>34750270388</v>
      </c>
      <c r="P9" s="34"/>
      <c r="Q9" s="35">
        <v>1969600991</v>
      </c>
    </row>
    <row r="10" spans="1:17" s="18" customFormat="1" ht="21" x14ac:dyDescent="0.55000000000000004">
      <c r="A10" s="33" t="s">
        <v>240</v>
      </c>
      <c r="B10" s="34"/>
      <c r="C10" s="35">
        <v>7614450</v>
      </c>
      <c r="D10" s="34"/>
      <c r="E10" s="35">
        <v>29383417095</v>
      </c>
      <c r="F10" s="34"/>
      <c r="G10" s="35">
        <v>26622579630</v>
      </c>
      <c r="H10" s="34"/>
      <c r="I10" s="35">
        <v>2760837465</v>
      </c>
      <c r="J10" s="34"/>
      <c r="K10" s="35">
        <v>7614450</v>
      </c>
      <c r="L10" s="34"/>
      <c r="M10" s="35">
        <v>29383417095</v>
      </c>
      <c r="N10" s="34"/>
      <c r="O10" s="35">
        <v>23933690163</v>
      </c>
      <c r="P10" s="34"/>
      <c r="Q10" s="35">
        <v>5449726932</v>
      </c>
    </row>
    <row r="11" spans="1:17" s="18" customFormat="1" ht="21" x14ac:dyDescent="0.55000000000000004">
      <c r="A11" s="33" t="s">
        <v>209</v>
      </c>
      <c r="B11" s="34"/>
      <c r="C11" s="35">
        <v>16400000</v>
      </c>
      <c r="D11" s="34"/>
      <c r="E11" s="35">
        <v>117051375600</v>
      </c>
      <c r="F11" s="34"/>
      <c r="G11" s="35">
        <v>115584157800</v>
      </c>
      <c r="H11" s="34"/>
      <c r="I11" s="35">
        <v>1467217800</v>
      </c>
      <c r="J11" s="34"/>
      <c r="K11" s="35">
        <v>16400000</v>
      </c>
      <c r="L11" s="34"/>
      <c r="M11" s="35">
        <v>117051375600</v>
      </c>
      <c r="N11" s="34"/>
      <c r="O11" s="35">
        <v>99887526921</v>
      </c>
      <c r="P11" s="34"/>
      <c r="Q11" s="35">
        <v>17163848679</v>
      </c>
    </row>
    <row r="12" spans="1:17" s="18" customFormat="1" ht="21" x14ac:dyDescent="0.55000000000000004">
      <c r="A12" s="33" t="s">
        <v>280</v>
      </c>
      <c r="B12" s="34"/>
      <c r="C12" s="35">
        <v>969647</v>
      </c>
      <c r="D12" s="34"/>
      <c r="E12" s="35">
        <v>9436361707</v>
      </c>
      <c r="F12" s="34"/>
      <c r="G12" s="35">
        <v>8705658562</v>
      </c>
      <c r="H12" s="34"/>
      <c r="I12" s="35">
        <v>730703145</v>
      </c>
      <c r="J12" s="34"/>
      <c r="K12" s="35">
        <v>969647</v>
      </c>
      <c r="L12" s="34"/>
      <c r="M12" s="35">
        <v>9436361707</v>
      </c>
      <c r="N12" s="34"/>
      <c r="O12" s="35">
        <v>8705658562</v>
      </c>
      <c r="P12" s="34"/>
      <c r="Q12" s="35">
        <v>730703145</v>
      </c>
    </row>
    <row r="13" spans="1:17" s="18" customFormat="1" ht="21" x14ac:dyDescent="0.55000000000000004">
      <c r="A13" s="33" t="s">
        <v>256</v>
      </c>
      <c r="B13" s="34"/>
      <c r="C13" s="35">
        <v>2817829</v>
      </c>
      <c r="D13" s="34"/>
      <c r="E13" s="35">
        <v>44256794095</v>
      </c>
      <c r="F13" s="34"/>
      <c r="G13" s="35">
        <v>40979550482</v>
      </c>
      <c r="H13" s="34"/>
      <c r="I13" s="35">
        <v>3277243613</v>
      </c>
      <c r="J13" s="34"/>
      <c r="K13" s="35">
        <v>2817829</v>
      </c>
      <c r="L13" s="34"/>
      <c r="M13" s="35">
        <v>44256794095</v>
      </c>
      <c r="N13" s="34"/>
      <c r="O13" s="35">
        <v>45506013618</v>
      </c>
      <c r="P13" s="34"/>
      <c r="Q13" s="35">
        <v>-1249219522</v>
      </c>
    </row>
    <row r="14" spans="1:17" s="18" customFormat="1" ht="21" x14ac:dyDescent="0.55000000000000004">
      <c r="A14" s="33" t="s">
        <v>287</v>
      </c>
      <c r="B14" s="34"/>
      <c r="C14" s="35">
        <v>634098</v>
      </c>
      <c r="D14" s="34"/>
      <c r="E14" s="35">
        <v>16123716490</v>
      </c>
      <c r="F14" s="34"/>
      <c r="G14" s="35">
        <v>15124339803</v>
      </c>
      <c r="H14" s="34"/>
      <c r="I14" s="35">
        <v>999376687</v>
      </c>
      <c r="J14" s="34"/>
      <c r="K14" s="35">
        <v>634098</v>
      </c>
      <c r="L14" s="34"/>
      <c r="M14" s="35">
        <v>16123716490</v>
      </c>
      <c r="N14" s="34"/>
      <c r="O14" s="35">
        <v>15124339803</v>
      </c>
      <c r="P14" s="34"/>
      <c r="Q14" s="35">
        <v>999376687</v>
      </c>
    </row>
    <row r="15" spans="1:17" s="18" customFormat="1" ht="21" x14ac:dyDescent="0.55000000000000004">
      <c r="A15" s="33" t="s">
        <v>138</v>
      </c>
      <c r="B15" s="34"/>
      <c r="C15" s="35">
        <v>1866914</v>
      </c>
      <c r="D15" s="34"/>
      <c r="E15" s="35">
        <v>35019056610</v>
      </c>
      <c r="F15" s="34"/>
      <c r="G15" s="35">
        <v>31994093055</v>
      </c>
      <c r="H15" s="34"/>
      <c r="I15" s="35">
        <v>3024963555</v>
      </c>
      <c r="J15" s="34"/>
      <c r="K15" s="35">
        <v>1866914</v>
      </c>
      <c r="L15" s="34"/>
      <c r="M15" s="35">
        <v>35019056610</v>
      </c>
      <c r="N15" s="34"/>
      <c r="O15" s="35">
        <v>30475212156</v>
      </c>
      <c r="P15" s="34"/>
      <c r="Q15" s="35">
        <v>4543844454</v>
      </c>
    </row>
    <row r="16" spans="1:17" s="18" customFormat="1" ht="21" x14ac:dyDescent="0.55000000000000004">
      <c r="A16" s="33" t="s">
        <v>99</v>
      </c>
      <c r="B16" s="34"/>
      <c r="C16" s="35">
        <v>37969428</v>
      </c>
      <c r="D16" s="34"/>
      <c r="E16" s="35">
        <v>269111225611</v>
      </c>
      <c r="F16" s="34"/>
      <c r="G16" s="35">
        <v>223064143529</v>
      </c>
      <c r="H16" s="34"/>
      <c r="I16" s="35">
        <v>46047082082</v>
      </c>
      <c r="J16" s="34"/>
      <c r="K16" s="35">
        <v>37969428</v>
      </c>
      <c r="L16" s="34"/>
      <c r="M16" s="35">
        <v>269111225611</v>
      </c>
      <c r="N16" s="34"/>
      <c r="O16" s="35">
        <v>210395854972</v>
      </c>
      <c r="P16" s="34"/>
      <c r="Q16" s="35">
        <v>58715370639</v>
      </c>
    </row>
    <row r="17" spans="1:17" s="18" customFormat="1" ht="21" x14ac:dyDescent="0.55000000000000004">
      <c r="A17" s="33" t="s">
        <v>288</v>
      </c>
      <c r="B17" s="34"/>
      <c r="C17" s="35">
        <v>11200000</v>
      </c>
      <c r="D17" s="34"/>
      <c r="E17" s="35">
        <v>30850540560</v>
      </c>
      <c r="F17" s="34"/>
      <c r="G17" s="35">
        <v>28275088257</v>
      </c>
      <c r="H17" s="34"/>
      <c r="I17" s="35">
        <v>2575452303</v>
      </c>
      <c r="J17" s="34"/>
      <c r="K17" s="35">
        <v>11200000</v>
      </c>
      <c r="L17" s="34"/>
      <c r="M17" s="35">
        <v>30850540560</v>
      </c>
      <c r="N17" s="34"/>
      <c r="O17" s="35">
        <v>28275088257</v>
      </c>
      <c r="P17" s="34"/>
      <c r="Q17" s="35">
        <v>2575452303</v>
      </c>
    </row>
    <row r="18" spans="1:17" s="18" customFormat="1" ht="21" x14ac:dyDescent="0.55000000000000004">
      <c r="A18" s="33" t="s">
        <v>98</v>
      </c>
      <c r="B18" s="34"/>
      <c r="C18" s="35">
        <v>25917774</v>
      </c>
      <c r="D18" s="34"/>
      <c r="E18" s="35">
        <v>142730140375</v>
      </c>
      <c r="F18" s="34"/>
      <c r="G18" s="35">
        <v>127529638061</v>
      </c>
      <c r="H18" s="34"/>
      <c r="I18" s="35">
        <v>15200502314</v>
      </c>
      <c r="J18" s="34"/>
      <c r="K18" s="35">
        <v>25917774</v>
      </c>
      <c r="L18" s="34"/>
      <c r="M18" s="35">
        <v>142730140375</v>
      </c>
      <c r="N18" s="34"/>
      <c r="O18" s="35">
        <v>140014457339</v>
      </c>
      <c r="P18" s="34"/>
      <c r="Q18" s="35">
        <v>2715683036</v>
      </c>
    </row>
    <row r="19" spans="1:17" s="18" customFormat="1" ht="21" x14ac:dyDescent="0.55000000000000004">
      <c r="A19" s="33" t="s">
        <v>97</v>
      </c>
      <c r="B19" s="34"/>
      <c r="C19" s="35">
        <v>20993850</v>
      </c>
      <c r="D19" s="34"/>
      <c r="E19" s="35">
        <v>53174050437</v>
      </c>
      <c r="F19" s="34"/>
      <c r="G19" s="35">
        <v>35781438616</v>
      </c>
      <c r="H19" s="34"/>
      <c r="I19" s="35">
        <v>17392611821</v>
      </c>
      <c r="J19" s="34"/>
      <c r="K19" s="35">
        <v>20993850</v>
      </c>
      <c r="L19" s="34"/>
      <c r="M19" s="35">
        <v>53174050437</v>
      </c>
      <c r="N19" s="34"/>
      <c r="O19" s="35">
        <v>72691460225</v>
      </c>
      <c r="P19" s="34"/>
      <c r="Q19" s="35">
        <v>-19517409787</v>
      </c>
    </row>
    <row r="20" spans="1:17" s="18" customFormat="1" ht="21" x14ac:dyDescent="0.55000000000000004">
      <c r="A20" s="33" t="s">
        <v>145</v>
      </c>
      <c r="B20" s="34"/>
      <c r="C20" s="35">
        <v>3391989</v>
      </c>
      <c r="D20" s="34"/>
      <c r="E20" s="35">
        <v>41439503918</v>
      </c>
      <c r="F20" s="34"/>
      <c r="G20" s="35">
        <v>34269268129</v>
      </c>
      <c r="H20" s="34"/>
      <c r="I20" s="35">
        <v>7170235789</v>
      </c>
      <c r="J20" s="34"/>
      <c r="K20" s="35">
        <v>3391989</v>
      </c>
      <c r="L20" s="34"/>
      <c r="M20" s="35">
        <v>41439503918</v>
      </c>
      <c r="N20" s="34"/>
      <c r="O20" s="35">
        <v>43393731663</v>
      </c>
      <c r="P20" s="34"/>
      <c r="Q20" s="35">
        <v>-1954227744</v>
      </c>
    </row>
    <row r="21" spans="1:17" s="18" customFormat="1" ht="21" x14ac:dyDescent="0.55000000000000004">
      <c r="A21" s="33" t="s">
        <v>290</v>
      </c>
      <c r="B21" s="34"/>
      <c r="C21" s="35">
        <v>918104</v>
      </c>
      <c r="D21" s="34"/>
      <c r="E21" s="35">
        <v>22268447261</v>
      </c>
      <c r="F21" s="34"/>
      <c r="G21" s="35">
        <v>21139974348</v>
      </c>
      <c r="H21" s="34"/>
      <c r="I21" s="35">
        <v>1128472913</v>
      </c>
      <c r="J21" s="34"/>
      <c r="K21" s="35">
        <v>918104</v>
      </c>
      <c r="L21" s="34"/>
      <c r="M21" s="35">
        <v>22268447261</v>
      </c>
      <c r="N21" s="34"/>
      <c r="O21" s="35">
        <v>21139974348</v>
      </c>
      <c r="P21" s="34"/>
      <c r="Q21" s="35">
        <v>1128472913</v>
      </c>
    </row>
    <row r="22" spans="1:17" s="18" customFormat="1" ht="21" x14ac:dyDescent="0.55000000000000004">
      <c r="A22" s="33" t="s">
        <v>283</v>
      </c>
      <c r="B22" s="34"/>
      <c r="C22" s="35">
        <v>5024008</v>
      </c>
      <c r="D22" s="34"/>
      <c r="E22" s="35">
        <v>19721760736</v>
      </c>
      <c r="F22" s="34"/>
      <c r="G22" s="35">
        <v>18747674002</v>
      </c>
      <c r="H22" s="34"/>
      <c r="I22" s="35">
        <v>974086734</v>
      </c>
      <c r="J22" s="34"/>
      <c r="K22" s="35">
        <v>5024008</v>
      </c>
      <c r="L22" s="34"/>
      <c r="M22" s="35">
        <v>19721760736</v>
      </c>
      <c r="N22" s="34"/>
      <c r="O22" s="35">
        <v>18747674002</v>
      </c>
      <c r="P22" s="34"/>
      <c r="Q22" s="35">
        <v>974086734</v>
      </c>
    </row>
    <row r="23" spans="1:17" s="18" customFormat="1" ht="21" x14ac:dyDescent="0.55000000000000004">
      <c r="A23" s="33" t="s">
        <v>169</v>
      </c>
      <c r="B23" s="34"/>
      <c r="C23" s="35">
        <v>1800000</v>
      </c>
      <c r="D23" s="34"/>
      <c r="E23" s="35">
        <v>10359989100</v>
      </c>
      <c r="F23" s="34"/>
      <c r="G23" s="35">
        <v>9949933805</v>
      </c>
      <c r="H23" s="34"/>
      <c r="I23" s="35">
        <v>410055295</v>
      </c>
      <c r="J23" s="34"/>
      <c r="K23" s="35">
        <v>1800000</v>
      </c>
      <c r="L23" s="34"/>
      <c r="M23" s="35">
        <v>10359989100</v>
      </c>
      <c r="N23" s="34"/>
      <c r="O23" s="35">
        <v>9949933805</v>
      </c>
      <c r="P23" s="34"/>
      <c r="Q23" s="35">
        <v>410055295</v>
      </c>
    </row>
    <row r="24" spans="1:17" s="18" customFormat="1" ht="21" x14ac:dyDescent="0.55000000000000004">
      <c r="A24" s="33" t="s">
        <v>284</v>
      </c>
      <c r="B24" s="34"/>
      <c r="C24" s="35">
        <v>234430</v>
      </c>
      <c r="D24" s="34"/>
      <c r="E24" s="35">
        <v>2206842790</v>
      </c>
      <c r="F24" s="34"/>
      <c r="G24" s="35">
        <v>2061801684</v>
      </c>
      <c r="H24" s="34"/>
      <c r="I24" s="35">
        <v>145041106</v>
      </c>
      <c r="J24" s="34"/>
      <c r="K24" s="35">
        <v>234430</v>
      </c>
      <c r="L24" s="34"/>
      <c r="M24" s="35">
        <v>2206842790</v>
      </c>
      <c r="N24" s="34"/>
      <c r="O24" s="35">
        <v>2061801684</v>
      </c>
      <c r="P24" s="34"/>
      <c r="Q24" s="35">
        <v>145041106</v>
      </c>
    </row>
    <row r="25" spans="1:17" s="18" customFormat="1" ht="21" x14ac:dyDescent="0.55000000000000004">
      <c r="A25" s="33" t="s">
        <v>282</v>
      </c>
      <c r="B25" s="34"/>
      <c r="C25" s="35">
        <v>7540652</v>
      </c>
      <c r="D25" s="34"/>
      <c r="E25" s="35">
        <v>16925482802</v>
      </c>
      <c r="F25" s="34"/>
      <c r="G25" s="35">
        <v>16142813262</v>
      </c>
      <c r="H25" s="34"/>
      <c r="I25" s="35">
        <v>782669540</v>
      </c>
      <c r="J25" s="34"/>
      <c r="K25" s="35">
        <v>7540652</v>
      </c>
      <c r="L25" s="34"/>
      <c r="M25" s="35">
        <v>16925482802</v>
      </c>
      <c r="N25" s="34"/>
      <c r="O25" s="35">
        <v>16142813262</v>
      </c>
      <c r="P25" s="34"/>
      <c r="Q25" s="35">
        <v>782669540</v>
      </c>
    </row>
    <row r="26" spans="1:17" s="18" customFormat="1" ht="21" x14ac:dyDescent="0.55000000000000004">
      <c r="A26" s="33" t="s">
        <v>150</v>
      </c>
      <c r="B26" s="34"/>
      <c r="C26" s="35">
        <v>29482000</v>
      </c>
      <c r="D26" s="34"/>
      <c r="E26" s="35">
        <v>50553854122</v>
      </c>
      <c r="F26" s="34"/>
      <c r="G26" s="35">
        <v>49249240647</v>
      </c>
      <c r="H26" s="34"/>
      <c r="I26" s="35">
        <v>1304613475</v>
      </c>
      <c r="J26" s="34"/>
      <c r="K26" s="35">
        <v>29482000</v>
      </c>
      <c r="L26" s="34"/>
      <c r="M26" s="35">
        <v>50553854122</v>
      </c>
      <c r="N26" s="34"/>
      <c r="O26" s="35">
        <v>49043197205</v>
      </c>
      <c r="P26" s="34"/>
      <c r="Q26" s="35">
        <v>1510656917</v>
      </c>
    </row>
    <row r="27" spans="1:17" s="18" customFormat="1" ht="21" x14ac:dyDescent="0.55000000000000004">
      <c r="A27" s="33" t="s">
        <v>180</v>
      </c>
      <c r="B27" s="34"/>
      <c r="C27" s="35">
        <v>19000000</v>
      </c>
      <c r="D27" s="34"/>
      <c r="E27" s="35">
        <v>40776925050</v>
      </c>
      <c r="F27" s="34"/>
      <c r="G27" s="35">
        <v>36074074500</v>
      </c>
      <c r="H27" s="34"/>
      <c r="I27" s="35">
        <v>4702850550</v>
      </c>
      <c r="J27" s="34"/>
      <c r="K27" s="35">
        <v>19000000</v>
      </c>
      <c r="L27" s="34"/>
      <c r="M27" s="35">
        <v>40776925050</v>
      </c>
      <c r="N27" s="34"/>
      <c r="O27" s="35">
        <v>38412213111</v>
      </c>
      <c r="P27" s="34"/>
      <c r="Q27" s="35">
        <v>2364711939</v>
      </c>
    </row>
    <row r="28" spans="1:17" s="18" customFormat="1" ht="21" x14ac:dyDescent="0.55000000000000004">
      <c r="A28" s="33" t="s">
        <v>292</v>
      </c>
      <c r="B28" s="34"/>
      <c r="C28" s="35">
        <v>2500000</v>
      </c>
      <c r="D28" s="34"/>
      <c r="E28" s="35">
        <v>33375228750</v>
      </c>
      <c r="F28" s="34"/>
      <c r="G28" s="35">
        <v>29903659812</v>
      </c>
      <c r="H28" s="34"/>
      <c r="I28" s="35">
        <v>3471568938</v>
      </c>
      <c r="J28" s="34"/>
      <c r="K28" s="35">
        <v>2500000</v>
      </c>
      <c r="L28" s="34"/>
      <c r="M28" s="35">
        <v>33375228750</v>
      </c>
      <c r="N28" s="34"/>
      <c r="O28" s="35">
        <v>29903659812</v>
      </c>
      <c r="P28" s="34"/>
      <c r="Q28" s="35">
        <v>3471568938</v>
      </c>
    </row>
    <row r="29" spans="1:17" s="18" customFormat="1" ht="21" x14ac:dyDescent="0.55000000000000004">
      <c r="A29" s="33" t="s">
        <v>268</v>
      </c>
      <c r="B29" s="34"/>
      <c r="C29" s="35">
        <v>14300000</v>
      </c>
      <c r="D29" s="34"/>
      <c r="E29" s="35">
        <v>40469863005</v>
      </c>
      <c r="F29" s="34"/>
      <c r="G29" s="35">
        <v>31115504214</v>
      </c>
      <c r="H29" s="34"/>
      <c r="I29" s="35">
        <v>9354358791</v>
      </c>
      <c r="J29" s="34"/>
      <c r="K29" s="35">
        <v>14300000</v>
      </c>
      <c r="L29" s="34"/>
      <c r="M29" s="35">
        <v>40469863005</v>
      </c>
      <c r="N29" s="34"/>
      <c r="O29" s="35">
        <v>30325922366</v>
      </c>
      <c r="P29" s="34"/>
      <c r="Q29" s="35">
        <v>10143940639</v>
      </c>
    </row>
    <row r="30" spans="1:17" s="18" customFormat="1" ht="21" x14ac:dyDescent="0.55000000000000004">
      <c r="A30" s="33" t="s">
        <v>167</v>
      </c>
      <c r="B30" s="34"/>
      <c r="C30" s="35">
        <v>11169687</v>
      </c>
      <c r="D30" s="34"/>
      <c r="E30" s="35">
        <v>56515427274</v>
      </c>
      <c r="F30" s="34"/>
      <c r="G30" s="35">
        <v>47363490873</v>
      </c>
      <c r="H30" s="34"/>
      <c r="I30" s="35">
        <v>9151936401</v>
      </c>
      <c r="J30" s="34"/>
      <c r="K30" s="35">
        <v>11169687</v>
      </c>
      <c r="L30" s="34"/>
      <c r="M30" s="35">
        <v>56515427274</v>
      </c>
      <c r="N30" s="34"/>
      <c r="O30" s="35">
        <v>56010766299</v>
      </c>
      <c r="P30" s="34"/>
      <c r="Q30" s="35">
        <v>504660975</v>
      </c>
    </row>
    <row r="31" spans="1:17" s="18" customFormat="1" ht="21" x14ac:dyDescent="0.55000000000000004">
      <c r="A31" s="33" t="s">
        <v>92</v>
      </c>
      <c r="B31" s="34"/>
      <c r="C31" s="35">
        <v>4226269</v>
      </c>
      <c r="D31" s="34"/>
      <c r="E31" s="35">
        <v>54782640000</v>
      </c>
      <c r="F31" s="34"/>
      <c r="G31" s="35">
        <v>52471540462</v>
      </c>
      <c r="H31" s="34"/>
      <c r="I31" s="35">
        <v>2311099538</v>
      </c>
      <c r="J31" s="34"/>
      <c r="K31" s="35">
        <v>4226269</v>
      </c>
      <c r="L31" s="34"/>
      <c r="M31" s="35">
        <v>54782640000</v>
      </c>
      <c r="N31" s="34"/>
      <c r="O31" s="35">
        <v>48369892192</v>
      </c>
      <c r="P31" s="34"/>
      <c r="Q31" s="35">
        <v>6412747808</v>
      </c>
    </row>
    <row r="32" spans="1:17" s="18" customFormat="1" ht="21" x14ac:dyDescent="0.55000000000000004">
      <c r="A32" s="33" t="s">
        <v>91</v>
      </c>
      <c r="B32" s="34"/>
      <c r="C32" s="35">
        <v>1488000</v>
      </c>
      <c r="D32" s="34"/>
      <c r="E32" s="35">
        <v>8534674728</v>
      </c>
      <c r="F32" s="34"/>
      <c r="G32" s="35">
        <v>6774490512</v>
      </c>
      <c r="H32" s="34"/>
      <c r="I32" s="35">
        <v>1760184216</v>
      </c>
      <c r="J32" s="34"/>
      <c r="K32" s="35">
        <v>1488000</v>
      </c>
      <c r="L32" s="34"/>
      <c r="M32" s="35">
        <v>8534674728</v>
      </c>
      <c r="N32" s="34"/>
      <c r="O32" s="35">
        <v>6256835268</v>
      </c>
      <c r="P32" s="34"/>
      <c r="Q32" s="35">
        <v>2277839460</v>
      </c>
    </row>
    <row r="33" spans="1:17" s="18" customFormat="1" ht="21" x14ac:dyDescent="0.55000000000000004">
      <c r="A33" s="33" t="s">
        <v>143</v>
      </c>
      <c r="B33" s="34"/>
      <c r="C33" s="35">
        <v>18905645</v>
      </c>
      <c r="D33" s="34"/>
      <c r="E33" s="35">
        <v>332263005368</v>
      </c>
      <c r="F33" s="34"/>
      <c r="G33" s="35">
        <v>300924907707</v>
      </c>
      <c r="H33" s="34"/>
      <c r="I33" s="35">
        <v>31338097661</v>
      </c>
      <c r="J33" s="34"/>
      <c r="K33" s="35">
        <v>18905645</v>
      </c>
      <c r="L33" s="34"/>
      <c r="M33" s="35">
        <v>332263005368</v>
      </c>
      <c r="N33" s="34"/>
      <c r="O33" s="35">
        <v>250425473901</v>
      </c>
      <c r="P33" s="34"/>
      <c r="Q33" s="35">
        <v>81837531467</v>
      </c>
    </row>
    <row r="34" spans="1:17" s="18" customFormat="1" ht="21" x14ac:dyDescent="0.55000000000000004">
      <c r="A34" s="33" t="s">
        <v>210</v>
      </c>
      <c r="B34" s="34"/>
      <c r="C34" s="35">
        <v>3625816</v>
      </c>
      <c r="D34" s="34"/>
      <c r="E34" s="35">
        <v>46891193556</v>
      </c>
      <c r="F34" s="34"/>
      <c r="G34" s="35">
        <v>45918048109</v>
      </c>
      <c r="H34" s="34"/>
      <c r="I34" s="35">
        <v>973145447</v>
      </c>
      <c r="J34" s="34"/>
      <c r="K34" s="35">
        <v>3625816</v>
      </c>
      <c r="L34" s="34"/>
      <c r="M34" s="35">
        <v>46891193556</v>
      </c>
      <c r="N34" s="34"/>
      <c r="O34" s="35">
        <v>50046402642</v>
      </c>
      <c r="P34" s="34"/>
      <c r="Q34" s="35">
        <v>-3155209085</v>
      </c>
    </row>
    <row r="35" spans="1:17" s="18" customFormat="1" ht="21" x14ac:dyDescent="0.55000000000000004">
      <c r="A35" s="33" t="s">
        <v>293</v>
      </c>
      <c r="B35" s="34"/>
      <c r="C35" s="35">
        <v>12488000</v>
      </c>
      <c r="D35" s="34"/>
      <c r="E35" s="35">
        <v>3370891771</v>
      </c>
      <c r="F35" s="34"/>
      <c r="G35" s="35">
        <v>2370175463</v>
      </c>
      <c r="H35" s="34"/>
      <c r="I35" s="35">
        <v>1000716308</v>
      </c>
      <c r="J35" s="34"/>
      <c r="K35" s="35">
        <v>12488000</v>
      </c>
      <c r="L35" s="34"/>
      <c r="M35" s="35">
        <v>3370891771</v>
      </c>
      <c r="N35" s="34"/>
      <c r="O35" s="35">
        <v>2370175463</v>
      </c>
      <c r="P35" s="34"/>
      <c r="Q35" s="35">
        <v>1000716308</v>
      </c>
    </row>
    <row r="36" spans="1:17" s="18" customFormat="1" ht="21" x14ac:dyDescent="0.55000000000000004">
      <c r="A36" s="33" t="s">
        <v>96</v>
      </c>
      <c r="B36" s="34"/>
      <c r="C36" s="35">
        <v>4393710</v>
      </c>
      <c r="D36" s="34"/>
      <c r="E36" s="35">
        <v>52105079386</v>
      </c>
      <c r="F36" s="34"/>
      <c r="G36" s="35">
        <v>42540106724</v>
      </c>
      <c r="H36" s="34"/>
      <c r="I36" s="35">
        <v>9564972662</v>
      </c>
      <c r="J36" s="34"/>
      <c r="K36" s="35">
        <v>4393710</v>
      </c>
      <c r="L36" s="34"/>
      <c r="M36" s="35">
        <v>52105079386</v>
      </c>
      <c r="N36" s="34"/>
      <c r="O36" s="35">
        <v>64783640338</v>
      </c>
      <c r="P36" s="34"/>
      <c r="Q36" s="35">
        <v>-12678560951</v>
      </c>
    </row>
    <row r="37" spans="1:17" s="18" customFormat="1" ht="21" x14ac:dyDescent="0.55000000000000004">
      <c r="A37" s="33" t="s">
        <v>142</v>
      </c>
      <c r="B37" s="34"/>
      <c r="C37" s="35">
        <v>6458653</v>
      </c>
      <c r="D37" s="34"/>
      <c r="E37" s="35">
        <v>42566085217</v>
      </c>
      <c r="F37" s="34"/>
      <c r="G37" s="35">
        <v>37750917206</v>
      </c>
      <c r="H37" s="34"/>
      <c r="I37" s="35">
        <v>4815168011</v>
      </c>
      <c r="J37" s="34"/>
      <c r="K37" s="35">
        <v>6458653</v>
      </c>
      <c r="L37" s="34"/>
      <c r="M37" s="35">
        <v>42566085217</v>
      </c>
      <c r="N37" s="34"/>
      <c r="O37" s="35">
        <v>41117799683</v>
      </c>
      <c r="P37" s="34"/>
      <c r="Q37" s="35">
        <v>1448285534</v>
      </c>
    </row>
    <row r="38" spans="1:17" s="18" customFormat="1" ht="21" x14ac:dyDescent="0.55000000000000004">
      <c r="A38" s="33" t="s">
        <v>129</v>
      </c>
      <c r="B38" s="34"/>
      <c r="C38" s="35">
        <v>8959759</v>
      </c>
      <c r="D38" s="34"/>
      <c r="E38" s="35">
        <v>57802850336</v>
      </c>
      <c r="F38" s="34"/>
      <c r="G38" s="35">
        <v>52551403979</v>
      </c>
      <c r="H38" s="34"/>
      <c r="I38" s="35">
        <v>5251446357</v>
      </c>
      <c r="J38" s="34"/>
      <c r="K38" s="35">
        <v>8959759</v>
      </c>
      <c r="L38" s="34"/>
      <c r="M38" s="35">
        <v>57802850336</v>
      </c>
      <c r="N38" s="34"/>
      <c r="O38" s="35">
        <v>59851333465</v>
      </c>
      <c r="P38" s="34"/>
      <c r="Q38" s="35">
        <v>-2048483128</v>
      </c>
    </row>
    <row r="39" spans="1:17" s="18" customFormat="1" ht="21" x14ac:dyDescent="0.55000000000000004">
      <c r="A39" s="33" t="s">
        <v>239</v>
      </c>
      <c r="B39" s="34"/>
      <c r="C39" s="35">
        <v>95000</v>
      </c>
      <c r="D39" s="34"/>
      <c r="E39" s="35">
        <v>57789345262</v>
      </c>
      <c r="F39" s="34"/>
      <c r="G39" s="35">
        <v>47773229787</v>
      </c>
      <c r="H39" s="34"/>
      <c r="I39" s="35">
        <v>10016115475</v>
      </c>
      <c r="J39" s="34"/>
      <c r="K39" s="35">
        <v>95000</v>
      </c>
      <c r="L39" s="34"/>
      <c r="M39" s="35">
        <v>57789345262</v>
      </c>
      <c r="N39" s="34"/>
      <c r="O39" s="35">
        <v>30197790762</v>
      </c>
      <c r="P39" s="34"/>
      <c r="Q39" s="35">
        <v>27591554500</v>
      </c>
    </row>
    <row r="40" spans="1:17" s="18" customFormat="1" ht="21" x14ac:dyDescent="0.55000000000000004">
      <c r="A40" s="33" t="s">
        <v>128</v>
      </c>
      <c r="B40" s="34"/>
      <c r="C40" s="35">
        <v>2343312</v>
      </c>
      <c r="D40" s="34"/>
      <c r="E40" s="35">
        <v>20964323642</v>
      </c>
      <c r="F40" s="34"/>
      <c r="G40" s="35">
        <v>19706464223</v>
      </c>
      <c r="H40" s="34"/>
      <c r="I40" s="35">
        <v>1257859419</v>
      </c>
      <c r="J40" s="34"/>
      <c r="K40" s="35">
        <v>2343312</v>
      </c>
      <c r="L40" s="34"/>
      <c r="M40" s="35">
        <v>20964323642</v>
      </c>
      <c r="N40" s="34"/>
      <c r="O40" s="35">
        <v>26205404806</v>
      </c>
      <c r="P40" s="34"/>
      <c r="Q40" s="35">
        <v>-5241081163</v>
      </c>
    </row>
    <row r="41" spans="1:17" s="18" customFormat="1" ht="21" x14ac:dyDescent="0.55000000000000004">
      <c r="A41" s="33" t="s">
        <v>269</v>
      </c>
      <c r="B41" s="34"/>
      <c r="C41" s="35">
        <v>715402</v>
      </c>
      <c r="D41" s="34"/>
      <c r="E41" s="35">
        <v>9728468498</v>
      </c>
      <c r="F41" s="34"/>
      <c r="G41" s="35">
        <v>9891550809</v>
      </c>
      <c r="H41" s="34"/>
      <c r="I41" s="35">
        <v>-163082310</v>
      </c>
      <c r="J41" s="34"/>
      <c r="K41" s="35">
        <v>715402</v>
      </c>
      <c r="L41" s="34"/>
      <c r="M41" s="35">
        <v>9728468498</v>
      </c>
      <c r="N41" s="34"/>
      <c r="O41" s="35">
        <v>9250760983</v>
      </c>
      <c r="P41" s="34"/>
      <c r="Q41" s="35">
        <v>477707515</v>
      </c>
    </row>
    <row r="42" spans="1:17" s="18" customFormat="1" ht="21" x14ac:dyDescent="0.55000000000000004">
      <c r="A42" s="33" t="s">
        <v>191</v>
      </c>
      <c r="B42" s="34"/>
      <c r="C42" s="35">
        <v>1114881</v>
      </c>
      <c r="D42" s="34"/>
      <c r="E42" s="35">
        <v>22719072890</v>
      </c>
      <c r="F42" s="34"/>
      <c r="G42" s="35">
        <v>20901547058</v>
      </c>
      <c r="H42" s="34"/>
      <c r="I42" s="35">
        <v>1817525832</v>
      </c>
      <c r="J42" s="34"/>
      <c r="K42" s="35">
        <v>1114881</v>
      </c>
      <c r="L42" s="34"/>
      <c r="M42" s="35">
        <v>22719072890</v>
      </c>
      <c r="N42" s="34"/>
      <c r="O42" s="35">
        <v>24099993825</v>
      </c>
      <c r="P42" s="34"/>
      <c r="Q42" s="35">
        <v>-1380920934</v>
      </c>
    </row>
    <row r="43" spans="1:17" s="18" customFormat="1" ht="21" x14ac:dyDescent="0.55000000000000004">
      <c r="A43" s="33" t="s">
        <v>83</v>
      </c>
      <c r="B43" s="34"/>
      <c r="C43" s="35">
        <v>3793615</v>
      </c>
      <c r="D43" s="34"/>
      <c r="E43" s="35">
        <v>116525228414</v>
      </c>
      <c r="F43" s="34"/>
      <c r="G43" s="35">
        <v>86899914678</v>
      </c>
      <c r="H43" s="34"/>
      <c r="I43" s="35">
        <v>29625313736</v>
      </c>
      <c r="J43" s="34"/>
      <c r="K43" s="35">
        <v>3793615</v>
      </c>
      <c r="L43" s="34"/>
      <c r="M43" s="35">
        <v>116525228414</v>
      </c>
      <c r="N43" s="34"/>
      <c r="O43" s="35">
        <v>66821045778</v>
      </c>
      <c r="P43" s="34"/>
      <c r="Q43" s="35">
        <v>49704182636</v>
      </c>
    </row>
    <row r="44" spans="1:17" s="18" customFormat="1" ht="21" x14ac:dyDescent="0.55000000000000004">
      <c r="A44" s="33" t="s">
        <v>120</v>
      </c>
      <c r="B44" s="34"/>
      <c r="C44" s="35">
        <v>477189</v>
      </c>
      <c r="D44" s="34"/>
      <c r="E44" s="35">
        <v>58866800928</v>
      </c>
      <c r="F44" s="34"/>
      <c r="G44" s="35">
        <v>55857021051</v>
      </c>
      <c r="H44" s="34"/>
      <c r="I44" s="35">
        <v>3009779877</v>
      </c>
      <c r="J44" s="34"/>
      <c r="K44" s="35">
        <v>477189</v>
      </c>
      <c r="L44" s="34"/>
      <c r="M44" s="35">
        <v>58866800928</v>
      </c>
      <c r="N44" s="34"/>
      <c r="O44" s="35">
        <v>75267359360</v>
      </c>
      <c r="P44" s="34"/>
      <c r="Q44" s="35">
        <v>-16400558431</v>
      </c>
    </row>
    <row r="45" spans="1:17" s="18" customFormat="1" ht="21" x14ac:dyDescent="0.55000000000000004">
      <c r="A45" s="33" t="s">
        <v>89</v>
      </c>
      <c r="B45" s="34"/>
      <c r="C45" s="35">
        <v>12874892</v>
      </c>
      <c r="D45" s="34"/>
      <c r="E45" s="35">
        <v>156779008309</v>
      </c>
      <c r="F45" s="34"/>
      <c r="G45" s="35">
        <v>146028447739</v>
      </c>
      <c r="H45" s="34"/>
      <c r="I45" s="35">
        <v>10750560570</v>
      </c>
      <c r="J45" s="34"/>
      <c r="K45" s="35">
        <v>12874892</v>
      </c>
      <c r="L45" s="34"/>
      <c r="M45" s="35">
        <v>156779008309</v>
      </c>
      <c r="N45" s="34"/>
      <c r="O45" s="35">
        <v>138186157496</v>
      </c>
      <c r="P45" s="34"/>
      <c r="Q45" s="35">
        <v>18592850813</v>
      </c>
    </row>
    <row r="46" spans="1:17" s="18" customFormat="1" ht="21" x14ac:dyDescent="0.55000000000000004">
      <c r="A46" s="33" t="s">
        <v>84</v>
      </c>
      <c r="B46" s="34"/>
      <c r="C46" s="35">
        <v>277485</v>
      </c>
      <c r="D46" s="34"/>
      <c r="E46" s="35">
        <v>52659462114</v>
      </c>
      <c r="F46" s="34"/>
      <c r="G46" s="35">
        <v>54715398853</v>
      </c>
      <c r="H46" s="34"/>
      <c r="I46" s="35">
        <v>-2055936738</v>
      </c>
      <c r="J46" s="34"/>
      <c r="K46" s="35">
        <v>277485</v>
      </c>
      <c r="L46" s="34"/>
      <c r="M46" s="35">
        <v>52659462114</v>
      </c>
      <c r="N46" s="34"/>
      <c r="O46" s="35">
        <v>39858007835</v>
      </c>
      <c r="P46" s="34"/>
      <c r="Q46" s="35">
        <v>12801454279</v>
      </c>
    </row>
    <row r="47" spans="1:17" s="18" customFormat="1" ht="21" x14ac:dyDescent="0.55000000000000004">
      <c r="A47" s="33" t="s">
        <v>182</v>
      </c>
      <c r="B47" s="34"/>
      <c r="C47" s="35">
        <v>501487</v>
      </c>
      <c r="D47" s="34"/>
      <c r="E47" s="35">
        <v>29910189141</v>
      </c>
      <c r="F47" s="34"/>
      <c r="G47" s="35">
        <v>29107599065</v>
      </c>
      <c r="H47" s="34"/>
      <c r="I47" s="35">
        <v>802590076</v>
      </c>
      <c r="J47" s="34"/>
      <c r="K47" s="35">
        <v>501487</v>
      </c>
      <c r="L47" s="34"/>
      <c r="M47" s="35">
        <v>29910189141</v>
      </c>
      <c r="N47" s="34"/>
      <c r="O47" s="35">
        <v>31747618946</v>
      </c>
      <c r="P47" s="34"/>
      <c r="Q47" s="35">
        <v>-1837429805</v>
      </c>
    </row>
    <row r="48" spans="1:17" s="18" customFormat="1" ht="21" x14ac:dyDescent="0.55000000000000004">
      <c r="A48" s="33" t="s">
        <v>181</v>
      </c>
      <c r="B48" s="34"/>
      <c r="C48" s="35">
        <v>647874</v>
      </c>
      <c r="D48" s="34"/>
      <c r="E48" s="35">
        <v>48185512780</v>
      </c>
      <c r="F48" s="34"/>
      <c r="G48" s="35">
        <v>49164421888</v>
      </c>
      <c r="H48" s="34"/>
      <c r="I48" s="35">
        <v>-978909107</v>
      </c>
      <c r="J48" s="34"/>
      <c r="K48" s="35">
        <v>647874</v>
      </c>
      <c r="L48" s="34"/>
      <c r="M48" s="35">
        <v>48185512780</v>
      </c>
      <c r="N48" s="34"/>
      <c r="O48" s="35">
        <v>48777155306</v>
      </c>
      <c r="P48" s="34"/>
      <c r="Q48" s="35">
        <v>-591642525</v>
      </c>
    </row>
    <row r="49" spans="1:17" s="18" customFormat="1" ht="21" x14ac:dyDescent="0.55000000000000004">
      <c r="A49" s="33" t="s">
        <v>286</v>
      </c>
      <c r="B49" s="34"/>
      <c r="C49" s="35">
        <v>1803592</v>
      </c>
      <c r="D49" s="34"/>
      <c r="E49" s="35">
        <v>13428526100</v>
      </c>
      <c r="F49" s="34"/>
      <c r="G49" s="35">
        <v>13928143858</v>
      </c>
      <c r="H49" s="34"/>
      <c r="I49" s="35">
        <v>-499617757</v>
      </c>
      <c r="J49" s="34"/>
      <c r="K49" s="35">
        <v>1803592</v>
      </c>
      <c r="L49" s="34"/>
      <c r="M49" s="35">
        <v>13428526100</v>
      </c>
      <c r="N49" s="34"/>
      <c r="O49" s="35">
        <v>13928143858</v>
      </c>
      <c r="P49" s="34"/>
      <c r="Q49" s="35">
        <v>-499617757</v>
      </c>
    </row>
    <row r="50" spans="1:17" s="18" customFormat="1" ht="21" x14ac:dyDescent="0.55000000000000004">
      <c r="A50" s="33" t="s">
        <v>187</v>
      </c>
      <c r="B50" s="34"/>
      <c r="C50" s="35">
        <v>10996058</v>
      </c>
      <c r="D50" s="34"/>
      <c r="E50" s="35">
        <v>60446391945</v>
      </c>
      <c r="F50" s="34"/>
      <c r="G50" s="35">
        <v>54653157274</v>
      </c>
      <c r="H50" s="34"/>
      <c r="I50" s="35">
        <v>5793234671</v>
      </c>
      <c r="J50" s="34"/>
      <c r="K50" s="35">
        <v>10996058</v>
      </c>
      <c r="L50" s="34"/>
      <c r="M50" s="35">
        <v>60446391945</v>
      </c>
      <c r="N50" s="34"/>
      <c r="O50" s="35">
        <v>54895787430</v>
      </c>
      <c r="P50" s="34"/>
      <c r="Q50" s="35">
        <v>5550604515</v>
      </c>
    </row>
    <row r="51" spans="1:17" s="18" customFormat="1" ht="21" x14ac:dyDescent="0.55000000000000004">
      <c r="A51" s="33" t="s">
        <v>152</v>
      </c>
      <c r="B51" s="34"/>
      <c r="C51" s="35">
        <v>10000000</v>
      </c>
      <c r="D51" s="34"/>
      <c r="E51" s="35">
        <v>78132330000</v>
      </c>
      <c r="F51" s="34"/>
      <c r="G51" s="35">
        <v>71419867072</v>
      </c>
      <c r="H51" s="34"/>
      <c r="I51" s="35">
        <v>6712462928</v>
      </c>
      <c r="J51" s="34"/>
      <c r="K51" s="35">
        <v>10000000</v>
      </c>
      <c r="L51" s="34"/>
      <c r="M51" s="35">
        <v>78132330000</v>
      </c>
      <c r="N51" s="34"/>
      <c r="O51" s="35">
        <v>77576577972</v>
      </c>
      <c r="P51" s="34"/>
      <c r="Q51" s="35">
        <v>555752028</v>
      </c>
    </row>
    <row r="52" spans="1:17" s="18" customFormat="1" ht="21" x14ac:dyDescent="0.55000000000000004">
      <c r="A52" s="33" t="s">
        <v>130</v>
      </c>
      <c r="B52" s="34"/>
      <c r="C52" s="35">
        <v>3295038</v>
      </c>
      <c r="D52" s="34"/>
      <c r="E52" s="35">
        <v>49622802737</v>
      </c>
      <c r="F52" s="34"/>
      <c r="G52" s="35">
        <v>43173573972</v>
      </c>
      <c r="H52" s="34"/>
      <c r="I52" s="35">
        <v>6449228765</v>
      </c>
      <c r="J52" s="34"/>
      <c r="K52" s="35">
        <v>3295038</v>
      </c>
      <c r="L52" s="34"/>
      <c r="M52" s="35">
        <v>49622802737</v>
      </c>
      <c r="N52" s="34"/>
      <c r="O52" s="35">
        <v>31494577303</v>
      </c>
      <c r="P52" s="34"/>
      <c r="Q52" s="35">
        <v>18128225434</v>
      </c>
    </row>
    <row r="53" spans="1:17" s="18" customFormat="1" ht="21" x14ac:dyDescent="0.55000000000000004">
      <c r="A53" s="33" t="s">
        <v>93</v>
      </c>
      <c r="B53" s="34"/>
      <c r="C53" s="35">
        <v>1842294</v>
      </c>
      <c r="D53" s="34"/>
      <c r="E53" s="35">
        <v>53603097904</v>
      </c>
      <c r="F53" s="34"/>
      <c r="G53" s="35">
        <v>44135109651</v>
      </c>
      <c r="H53" s="34"/>
      <c r="I53" s="35">
        <v>9467988253</v>
      </c>
      <c r="J53" s="34"/>
      <c r="K53" s="35">
        <v>1842294</v>
      </c>
      <c r="L53" s="34"/>
      <c r="M53" s="35">
        <v>53603097904</v>
      </c>
      <c r="N53" s="34"/>
      <c r="O53" s="35">
        <v>37047853458</v>
      </c>
      <c r="P53" s="34"/>
      <c r="Q53" s="35">
        <v>16555244446</v>
      </c>
    </row>
    <row r="54" spans="1:17" s="18" customFormat="1" ht="21" x14ac:dyDescent="0.55000000000000004">
      <c r="A54" s="33" t="s">
        <v>243</v>
      </c>
      <c r="B54" s="34"/>
      <c r="C54" s="35">
        <v>10771232</v>
      </c>
      <c r="D54" s="34"/>
      <c r="E54" s="35">
        <v>14561714710</v>
      </c>
      <c r="F54" s="34"/>
      <c r="G54" s="35">
        <v>13502782260</v>
      </c>
      <c r="H54" s="34"/>
      <c r="I54" s="35">
        <v>1058932450</v>
      </c>
      <c r="J54" s="34"/>
      <c r="K54" s="35">
        <v>10771232</v>
      </c>
      <c r="L54" s="34"/>
      <c r="M54" s="35">
        <v>14561714710</v>
      </c>
      <c r="N54" s="34"/>
      <c r="O54" s="35">
        <v>13306773763</v>
      </c>
      <c r="P54" s="34"/>
      <c r="Q54" s="35">
        <v>1254940947</v>
      </c>
    </row>
    <row r="55" spans="1:17" s="18" customFormat="1" ht="21" x14ac:dyDescent="0.55000000000000004">
      <c r="A55" s="33" t="s">
        <v>175</v>
      </c>
      <c r="B55" s="34"/>
      <c r="C55" s="35">
        <v>5335693</v>
      </c>
      <c r="D55" s="34"/>
      <c r="E55" s="35">
        <v>44977458913</v>
      </c>
      <c r="F55" s="34"/>
      <c r="G55" s="35">
        <v>44659222176</v>
      </c>
      <c r="H55" s="34"/>
      <c r="I55" s="35">
        <v>318236737</v>
      </c>
      <c r="J55" s="34"/>
      <c r="K55" s="35">
        <v>5335693</v>
      </c>
      <c r="L55" s="34"/>
      <c r="M55" s="35">
        <v>44977458913</v>
      </c>
      <c r="N55" s="34"/>
      <c r="O55" s="35">
        <v>58312944088</v>
      </c>
      <c r="P55" s="34"/>
      <c r="Q55" s="35">
        <v>-13335485174</v>
      </c>
    </row>
    <row r="56" spans="1:17" s="18" customFormat="1" ht="21" x14ac:dyDescent="0.55000000000000004">
      <c r="A56" s="33" t="s">
        <v>127</v>
      </c>
      <c r="B56" s="34"/>
      <c r="C56" s="35">
        <v>50129401</v>
      </c>
      <c r="D56" s="34"/>
      <c r="E56" s="35">
        <v>194341411149</v>
      </c>
      <c r="F56" s="34"/>
      <c r="G56" s="35">
        <v>175604905869</v>
      </c>
      <c r="H56" s="34"/>
      <c r="I56" s="35">
        <v>18736505280</v>
      </c>
      <c r="J56" s="34"/>
      <c r="K56" s="35">
        <v>50129401</v>
      </c>
      <c r="L56" s="34"/>
      <c r="M56" s="35">
        <v>194341411149</v>
      </c>
      <c r="N56" s="34"/>
      <c r="O56" s="35">
        <v>221311415188</v>
      </c>
      <c r="P56" s="34"/>
      <c r="Q56" s="35">
        <v>-26970004038</v>
      </c>
    </row>
    <row r="57" spans="1:17" s="18" customFormat="1" ht="21" x14ac:dyDescent="0.55000000000000004">
      <c r="A57" s="33" t="s">
        <v>257</v>
      </c>
      <c r="B57" s="34"/>
      <c r="C57" s="35">
        <v>11830000</v>
      </c>
      <c r="D57" s="34"/>
      <c r="E57" s="35">
        <v>19744387708</v>
      </c>
      <c r="F57" s="34"/>
      <c r="G57" s="35">
        <v>17415984631</v>
      </c>
      <c r="H57" s="34"/>
      <c r="I57" s="35">
        <v>2328403077</v>
      </c>
      <c r="J57" s="34"/>
      <c r="K57" s="35">
        <v>11830000</v>
      </c>
      <c r="L57" s="34"/>
      <c r="M57" s="35">
        <v>19744387708</v>
      </c>
      <c r="N57" s="34"/>
      <c r="O57" s="35">
        <v>18462676400</v>
      </c>
      <c r="P57" s="34"/>
      <c r="Q57" s="35">
        <v>1281711308</v>
      </c>
    </row>
    <row r="58" spans="1:17" s="18" customFormat="1" ht="21" x14ac:dyDescent="0.55000000000000004">
      <c r="A58" s="33" t="s">
        <v>90</v>
      </c>
      <c r="B58" s="34"/>
      <c r="C58" s="35">
        <v>49446057</v>
      </c>
      <c r="D58" s="34"/>
      <c r="E58" s="35">
        <v>193215933989</v>
      </c>
      <c r="F58" s="34"/>
      <c r="G58" s="35">
        <v>176799215100</v>
      </c>
      <c r="H58" s="34"/>
      <c r="I58" s="35">
        <v>16416718889</v>
      </c>
      <c r="J58" s="34"/>
      <c r="K58" s="35">
        <v>49446057</v>
      </c>
      <c r="L58" s="34"/>
      <c r="M58" s="35">
        <v>193215933989</v>
      </c>
      <c r="N58" s="34"/>
      <c r="O58" s="35">
        <v>208930392710</v>
      </c>
      <c r="P58" s="34"/>
      <c r="Q58" s="35">
        <v>-15714458720</v>
      </c>
    </row>
    <row r="59" spans="1:17" s="18" customFormat="1" ht="21" x14ac:dyDescent="0.55000000000000004">
      <c r="A59" s="33" t="s">
        <v>289</v>
      </c>
      <c r="B59" s="34"/>
      <c r="C59" s="35">
        <v>9150000</v>
      </c>
      <c r="D59" s="34"/>
      <c r="E59" s="35">
        <v>30106295325</v>
      </c>
      <c r="F59" s="34"/>
      <c r="G59" s="35">
        <v>30521490897</v>
      </c>
      <c r="H59" s="34"/>
      <c r="I59" s="35">
        <v>-415195572</v>
      </c>
      <c r="J59" s="34"/>
      <c r="K59" s="35">
        <v>9150000</v>
      </c>
      <c r="L59" s="34"/>
      <c r="M59" s="35">
        <v>30106295325</v>
      </c>
      <c r="N59" s="34"/>
      <c r="O59" s="35">
        <v>30521490897</v>
      </c>
      <c r="P59" s="34"/>
      <c r="Q59" s="35">
        <v>-415195572</v>
      </c>
    </row>
    <row r="60" spans="1:17" s="18" customFormat="1" ht="21" x14ac:dyDescent="0.55000000000000004">
      <c r="A60" s="33" t="s">
        <v>80</v>
      </c>
      <c r="B60" s="34"/>
      <c r="C60" s="35">
        <v>48379418</v>
      </c>
      <c r="D60" s="34"/>
      <c r="E60" s="35">
        <v>83438857403</v>
      </c>
      <c r="F60" s="34"/>
      <c r="G60" s="35">
        <v>72570164738</v>
      </c>
      <c r="H60" s="34"/>
      <c r="I60" s="35">
        <v>10868692665</v>
      </c>
      <c r="J60" s="34"/>
      <c r="K60" s="35">
        <v>48379418</v>
      </c>
      <c r="L60" s="34"/>
      <c r="M60" s="35">
        <v>83438857403</v>
      </c>
      <c r="N60" s="34"/>
      <c r="O60" s="35">
        <v>83679315186</v>
      </c>
      <c r="P60" s="34"/>
      <c r="Q60" s="35">
        <v>-240457782</v>
      </c>
    </row>
    <row r="61" spans="1:17" s="18" customFormat="1" ht="21" x14ac:dyDescent="0.55000000000000004">
      <c r="A61" s="33" t="s">
        <v>79</v>
      </c>
      <c r="B61" s="34"/>
      <c r="C61" s="35">
        <v>18801547</v>
      </c>
      <c r="D61" s="34"/>
      <c r="E61" s="35">
        <v>55302756596</v>
      </c>
      <c r="F61" s="34"/>
      <c r="G61" s="35">
        <v>51778131112</v>
      </c>
      <c r="H61" s="34"/>
      <c r="I61" s="35">
        <v>3524625484</v>
      </c>
      <c r="J61" s="34"/>
      <c r="K61" s="35">
        <v>18801547</v>
      </c>
      <c r="L61" s="34"/>
      <c r="M61" s="35">
        <v>55302756596</v>
      </c>
      <c r="N61" s="34"/>
      <c r="O61" s="35">
        <v>55256991391</v>
      </c>
      <c r="P61" s="34"/>
      <c r="Q61" s="35">
        <v>45765205</v>
      </c>
    </row>
    <row r="62" spans="1:17" s="18" customFormat="1" ht="21" x14ac:dyDescent="0.55000000000000004">
      <c r="A62" s="33" t="s">
        <v>102</v>
      </c>
      <c r="B62" s="34"/>
      <c r="C62" s="35">
        <v>3625748</v>
      </c>
      <c r="D62" s="34"/>
      <c r="E62" s="35">
        <v>86247902949</v>
      </c>
      <c r="F62" s="34"/>
      <c r="G62" s="35">
        <v>82797958484</v>
      </c>
      <c r="H62" s="34"/>
      <c r="I62" s="35">
        <v>3449944465</v>
      </c>
      <c r="J62" s="34"/>
      <c r="K62" s="35">
        <v>3625748</v>
      </c>
      <c r="L62" s="34"/>
      <c r="M62" s="35">
        <v>86247902949</v>
      </c>
      <c r="N62" s="34"/>
      <c r="O62" s="35">
        <v>90052995669</v>
      </c>
      <c r="P62" s="34"/>
      <c r="Q62" s="35">
        <v>-3805092719</v>
      </c>
    </row>
    <row r="63" spans="1:17" s="18" customFormat="1" ht="21" x14ac:dyDescent="0.55000000000000004">
      <c r="A63" s="33" t="s">
        <v>137</v>
      </c>
      <c r="B63" s="34"/>
      <c r="C63" s="35">
        <v>13924767</v>
      </c>
      <c r="D63" s="34"/>
      <c r="E63" s="35">
        <v>52613117532</v>
      </c>
      <c r="F63" s="34"/>
      <c r="G63" s="35">
        <v>49498686739</v>
      </c>
      <c r="H63" s="34"/>
      <c r="I63" s="35">
        <v>3114430793</v>
      </c>
      <c r="J63" s="34"/>
      <c r="K63" s="35">
        <v>13924767</v>
      </c>
      <c r="L63" s="34"/>
      <c r="M63" s="35">
        <v>52613117532</v>
      </c>
      <c r="N63" s="34"/>
      <c r="O63" s="35">
        <v>52228704022</v>
      </c>
      <c r="P63" s="34"/>
      <c r="Q63" s="35">
        <v>384413510</v>
      </c>
    </row>
    <row r="64" spans="1:17" s="18" customFormat="1" ht="21" x14ac:dyDescent="0.55000000000000004">
      <c r="A64" s="33" t="s">
        <v>173</v>
      </c>
      <c r="B64" s="34"/>
      <c r="C64" s="35">
        <v>16800000</v>
      </c>
      <c r="D64" s="34"/>
      <c r="E64" s="35">
        <v>52471525680</v>
      </c>
      <c r="F64" s="34"/>
      <c r="G64" s="35">
        <v>51535159781</v>
      </c>
      <c r="H64" s="34"/>
      <c r="I64" s="35">
        <v>936365899</v>
      </c>
      <c r="J64" s="34"/>
      <c r="K64" s="35">
        <v>16800000</v>
      </c>
      <c r="L64" s="34"/>
      <c r="M64" s="35">
        <v>52471525680</v>
      </c>
      <c r="N64" s="34"/>
      <c r="O64" s="35">
        <v>57857583015</v>
      </c>
      <c r="P64" s="34"/>
      <c r="Q64" s="35">
        <v>-5386057335</v>
      </c>
    </row>
    <row r="65" spans="1:17" s="18" customFormat="1" ht="21" x14ac:dyDescent="0.55000000000000004">
      <c r="A65" s="33" t="s">
        <v>144</v>
      </c>
      <c r="B65" s="34"/>
      <c r="C65" s="35">
        <v>25024401</v>
      </c>
      <c r="D65" s="34"/>
      <c r="E65" s="35">
        <v>37188881192</v>
      </c>
      <c r="F65" s="34"/>
      <c r="G65" s="35">
        <v>42433132199</v>
      </c>
      <c r="H65" s="34"/>
      <c r="I65" s="35">
        <v>-5244251006</v>
      </c>
      <c r="J65" s="34"/>
      <c r="K65" s="35">
        <v>25024401</v>
      </c>
      <c r="L65" s="34"/>
      <c r="M65" s="35">
        <v>37188881192</v>
      </c>
      <c r="N65" s="34"/>
      <c r="O65" s="35">
        <v>30795169895</v>
      </c>
      <c r="P65" s="34"/>
      <c r="Q65" s="35">
        <v>6393711297</v>
      </c>
    </row>
    <row r="66" spans="1:17" s="18" customFormat="1" ht="21" x14ac:dyDescent="0.55000000000000004">
      <c r="A66" s="33" t="s">
        <v>177</v>
      </c>
      <c r="B66" s="34"/>
      <c r="C66" s="35">
        <v>18089038</v>
      </c>
      <c r="D66" s="34"/>
      <c r="E66" s="35">
        <v>60381568815</v>
      </c>
      <c r="F66" s="34"/>
      <c r="G66" s="35">
        <v>64373441441</v>
      </c>
      <c r="H66" s="34"/>
      <c r="I66" s="35">
        <v>-3991872625</v>
      </c>
      <c r="J66" s="34"/>
      <c r="K66" s="35">
        <v>18089038</v>
      </c>
      <c r="L66" s="34"/>
      <c r="M66" s="35">
        <v>60381568815</v>
      </c>
      <c r="N66" s="34"/>
      <c r="O66" s="35">
        <v>67638556247</v>
      </c>
      <c r="P66" s="34"/>
      <c r="Q66" s="35">
        <v>-7256987431</v>
      </c>
    </row>
    <row r="67" spans="1:17" s="18" customFormat="1" ht="21" x14ac:dyDescent="0.55000000000000004">
      <c r="A67" s="33" t="s">
        <v>188</v>
      </c>
      <c r="B67" s="34"/>
      <c r="C67" s="35">
        <v>5865000</v>
      </c>
      <c r="D67" s="34"/>
      <c r="E67" s="35">
        <v>31482557550</v>
      </c>
      <c r="F67" s="34"/>
      <c r="G67" s="35">
        <v>31454416627</v>
      </c>
      <c r="H67" s="34"/>
      <c r="I67" s="35">
        <v>28140923</v>
      </c>
      <c r="J67" s="34"/>
      <c r="K67" s="35">
        <v>5865000</v>
      </c>
      <c r="L67" s="34"/>
      <c r="M67" s="35">
        <v>31482557550</v>
      </c>
      <c r="N67" s="34"/>
      <c r="O67" s="35">
        <v>31454416627</v>
      </c>
      <c r="P67" s="34"/>
      <c r="Q67" s="35">
        <v>28140923</v>
      </c>
    </row>
    <row r="68" spans="1:17" s="18" customFormat="1" ht="21" x14ac:dyDescent="0.55000000000000004">
      <c r="A68" s="33" t="s">
        <v>267</v>
      </c>
      <c r="B68" s="34"/>
      <c r="C68" s="35">
        <v>14497759</v>
      </c>
      <c r="D68" s="34"/>
      <c r="E68" s="35">
        <v>35740513388</v>
      </c>
      <c r="F68" s="34"/>
      <c r="G68" s="35">
        <v>31683854440</v>
      </c>
      <c r="H68" s="34"/>
      <c r="I68" s="35">
        <v>4056658948</v>
      </c>
      <c r="J68" s="34"/>
      <c r="K68" s="35">
        <v>14497759</v>
      </c>
      <c r="L68" s="34"/>
      <c r="M68" s="35">
        <v>35740513388</v>
      </c>
      <c r="N68" s="34"/>
      <c r="O68" s="35">
        <v>31119215777</v>
      </c>
      <c r="P68" s="34"/>
      <c r="Q68" s="35">
        <v>4621297611</v>
      </c>
    </row>
    <row r="69" spans="1:17" s="18" customFormat="1" ht="21" x14ac:dyDescent="0.55000000000000004">
      <c r="A69" s="33" t="s">
        <v>281</v>
      </c>
      <c r="B69" s="34"/>
      <c r="C69" s="35">
        <v>10000000</v>
      </c>
      <c r="D69" s="34"/>
      <c r="E69" s="35">
        <v>17296470000</v>
      </c>
      <c r="F69" s="34"/>
      <c r="G69" s="35">
        <v>17416147046</v>
      </c>
      <c r="H69" s="34"/>
      <c r="I69" s="35">
        <v>-119677046</v>
      </c>
      <c r="J69" s="34"/>
      <c r="K69" s="35">
        <v>10000000</v>
      </c>
      <c r="L69" s="34"/>
      <c r="M69" s="35">
        <v>17296470000</v>
      </c>
      <c r="N69" s="34"/>
      <c r="O69" s="35">
        <v>17416147046</v>
      </c>
      <c r="P69" s="34"/>
      <c r="Q69" s="35">
        <v>-119677046</v>
      </c>
    </row>
    <row r="70" spans="1:17" s="18" customFormat="1" ht="21" x14ac:dyDescent="0.55000000000000004">
      <c r="A70" s="33" t="s">
        <v>100</v>
      </c>
      <c r="B70" s="34"/>
      <c r="C70" s="35">
        <v>16423719</v>
      </c>
      <c r="D70" s="34"/>
      <c r="E70" s="35">
        <v>93221447848</v>
      </c>
      <c r="F70" s="34"/>
      <c r="G70" s="35">
        <v>103031812704</v>
      </c>
      <c r="H70" s="34"/>
      <c r="I70" s="35">
        <v>-9810364855</v>
      </c>
      <c r="J70" s="34"/>
      <c r="K70" s="35">
        <v>16423719</v>
      </c>
      <c r="L70" s="34"/>
      <c r="M70" s="35">
        <v>93221447848</v>
      </c>
      <c r="N70" s="34"/>
      <c r="O70" s="35">
        <v>55981846463</v>
      </c>
      <c r="P70" s="34"/>
      <c r="Q70" s="35">
        <v>37239601385</v>
      </c>
    </row>
    <row r="71" spans="1:17" s="18" customFormat="1" ht="21" x14ac:dyDescent="0.55000000000000004">
      <c r="A71" s="33" t="s">
        <v>212</v>
      </c>
      <c r="B71" s="34"/>
      <c r="C71" s="35">
        <v>13600</v>
      </c>
      <c r="D71" s="34"/>
      <c r="E71" s="35">
        <v>13408529263</v>
      </c>
      <c r="F71" s="34"/>
      <c r="G71" s="35">
        <v>13259450833</v>
      </c>
      <c r="H71" s="34"/>
      <c r="I71" s="35">
        <v>149078430</v>
      </c>
      <c r="J71" s="34"/>
      <c r="K71" s="35">
        <v>13600</v>
      </c>
      <c r="L71" s="34"/>
      <c r="M71" s="35">
        <v>13408529263</v>
      </c>
      <c r="N71" s="34"/>
      <c r="O71" s="35">
        <v>13259450833</v>
      </c>
      <c r="P71" s="34"/>
      <c r="Q71" s="35">
        <v>149078430</v>
      </c>
    </row>
    <row r="72" spans="1:17" s="18" customFormat="1" ht="21" x14ac:dyDescent="0.55000000000000004">
      <c r="A72" s="33" t="s">
        <v>260</v>
      </c>
      <c r="B72" s="34"/>
      <c r="C72" s="35">
        <v>5000</v>
      </c>
      <c r="D72" s="34"/>
      <c r="E72" s="35">
        <v>4124252343</v>
      </c>
      <c r="F72" s="34"/>
      <c r="G72" s="35">
        <v>4124252343</v>
      </c>
      <c r="H72" s="34"/>
      <c r="I72" s="35">
        <v>0</v>
      </c>
      <c r="J72" s="34"/>
      <c r="K72" s="35">
        <v>5000</v>
      </c>
      <c r="L72" s="34"/>
      <c r="M72" s="35">
        <v>4124252343</v>
      </c>
      <c r="N72" s="34"/>
      <c r="O72" s="35">
        <v>4109894781</v>
      </c>
      <c r="P72" s="34"/>
      <c r="Q72" s="35">
        <v>14357562</v>
      </c>
    </row>
    <row r="73" spans="1:17" s="18" customFormat="1" ht="21" x14ac:dyDescent="0.55000000000000004">
      <c r="A73" s="33" t="s">
        <v>258</v>
      </c>
      <c r="B73" s="34"/>
      <c r="C73" s="35">
        <v>56245</v>
      </c>
      <c r="D73" s="34"/>
      <c r="E73" s="35">
        <v>47231613218</v>
      </c>
      <c r="F73" s="34"/>
      <c r="G73" s="35">
        <v>46815475656</v>
      </c>
      <c r="H73" s="34"/>
      <c r="I73" s="35">
        <v>416137562</v>
      </c>
      <c r="J73" s="34"/>
      <c r="K73" s="35">
        <v>56245</v>
      </c>
      <c r="L73" s="34"/>
      <c r="M73" s="35">
        <v>47231613218</v>
      </c>
      <c r="N73" s="34"/>
      <c r="O73" s="35">
        <v>46595105805</v>
      </c>
      <c r="P73" s="34"/>
      <c r="Q73" s="35">
        <v>636507413</v>
      </c>
    </row>
    <row r="74" spans="1:17" s="18" customFormat="1" ht="21" x14ac:dyDescent="0.55000000000000004">
      <c r="A74" s="33" t="s">
        <v>271</v>
      </c>
      <c r="B74" s="34"/>
      <c r="C74" s="35">
        <v>10000</v>
      </c>
      <c r="D74" s="34"/>
      <c r="E74" s="35">
        <v>9398296250</v>
      </c>
      <c r="F74" s="34"/>
      <c r="G74" s="35">
        <v>9283317093</v>
      </c>
      <c r="H74" s="34"/>
      <c r="I74" s="35">
        <v>114979157</v>
      </c>
      <c r="J74" s="34"/>
      <c r="K74" s="35">
        <v>10000</v>
      </c>
      <c r="L74" s="34"/>
      <c r="M74" s="35">
        <v>9398296250</v>
      </c>
      <c r="N74" s="34"/>
      <c r="O74" s="35">
        <v>9261678375</v>
      </c>
      <c r="P74" s="34"/>
      <c r="Q74" s="35">
        <v>136617875</v>
      </c>
    </row>
    <row r="75" spans="1:17" ht="19.5" thickBot="1" x14ac:dyDescent="0.5">
      <c r="A75" s="3" t="s">
        <v>13</v>
      </c>
      <c r="C75" s="3">
        <f>SUM(C4:C74)</f>
        <v>717622890</v>
      </c>
      <c r="E75" s="3">
        <f>SUM(E4:E74)</f>
        <v>3962911532957</v>
      </c>
      <c r="G75" s="3">
        <f>SUM(G4:G74)</f>
        <v>3636915650665</v>
      </c>
      <c r="I75" s="3">
        <f>SUM(I4:I74)</f>
        <v>325995882299</v>
      </c>
      <c r="K75" s="3">
        <f>SUM(K4:K74)</f>
        <v>717622890</v>
      </c>
      <c r="M75" s="3">
        <f>SUM(M4:M74)</f>
        <v>3962911532957</v>
      </c>
      <c r="O75" s="3">
        <f>SUM(O4:O74)</f>
        <v>3712835736027</v>
      </c>
      <c r="Q75" s="3">
        <f>SUM(Q4:Q74)</f>
        <v>250075796947</v>
      </c>
    </row>
    <row r="76" spans="1:17" ht="19.5" thickTop="1" x14ac:dyDescent="0.45">
      <c r="C76" s="4"/>
      <c r="E76" s="4"/>
      <c r="G76" s="4"/>
      <c r="I76" s="4"/>
      <c r="K76" s="4"/>
      <c r="M76" s="4"/>
      <c r="O76" s="4"/>
      <c r="Q76" s="4"/>
    </row>
    <row r="77" spans="1:17" ht="18.75" x14ac:dyDescent="0.45">
      <c r="A77" s="53" t="s">
        <v>64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5"/>
    </row>
  </sheetData>
  <mergeCells count="4">
    <mergeCell ref="A77:Q77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1401/09/30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95"/>
  <sheetViews>
    <sheetView rightToLeft="1" view="pageLayout" topLeftCell="A79" zoomScale="85" zoomScaleNormal="100" zoomScalePageLayoutView="85" workbookViewId="0">
      <selection activeCell="N25" sqref="N25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8.140625" style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8" style="1" customWidth="1"/>
    <col min="18" max="16384" width="9.140625" style="1"/>
  </cols>
  <sheetData>
    <row r="1" spans="1:17" ht="21" x14ac:dyDescent="0.45">
      <c r="A1" s="41" t="s">
        <v>62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" x14ac:dyDescent="0.45">
      <c r="C2" s="42" t="s">
        <v>53</v>
      </c>
      <c r="D2" s="43"/>
      <c r="E2" s="43"/>
      <c r="F2" s="43"/>
      <c r="G2" s="43"/>
      <c r="H2" s="43"/>
      <c r="I2" s="43"/>
      <c r="K2" s="42" t="s">
        <v>278</v>
      </c>
      <c r="L2" s="43"/>
      <c r="M2" s="43"/>
      <c r="N2" s="43"/>
      <c r="O2" s="43"/>
      <c r="P2" s="43"/>
      <c r="Q2" s="43"/>
    </row>
    <row r="3" spans="1:17" ht="24" customHeight="1" x14ac:dyDescent="0.45">
      <c r="A3" s="9" t="s">
        <v>47</v>
      </c>
      <c r="C3" s="8" t="s">
        <v>5</v>
      </c>
      <c r="E3" s="8" t="s">
        <v>7</v>
      </c>
      <c r="G3" s="8" t="s">
        <v>63</v>
      </c>
      <c r="I3" s="21" t="s">
        <v>298</v>
      </c>
      <c r="K3" s="8" t="s">
        <v>5</v>
      </c>
      <c r="M3" s="8" t="s">
        <v>7</v>
      </c>
      <c r="O3" s="8" t="s">
        <v>63</v>
      </c>
      <c r="Q3" s="21" t="s">
        <v>298</v>
      </c>
    </row>
    <row r="4" spans="1:17" s="18" customFormat="1" ht="18.75" x14ac:dyDescent="0.25">
      <c r="A4" s="18" t="s">
        <v>97</v>
      </c>
      <c r="C4" s="11">
        <v>9585797</v>
      </c>
      <c r="E4" s="11">
        <v>21709034262</v>
      </c>
      <c r="G4" s="11">
        <v>33190938373</v>
      </c>
      <c r="I4" s="11">
        <v>-11481904111</v>
      </c>
      <c r="K4" s="11">
        <v>11035797</v>
      </c>
      <c r="M4" s="11">
        <v>25027602847</v>
      </c>
      <c r="O4" s="11">
        <v>38211580962</v>
      </c>
      <c r="Q4" s="11">
        <v>-13183978115</v>
      </c>
    </row>
    <row r="5" spans="1:17" s="18" customFormat="1" ht="18.75" x14ac:dyDescent="0.25">
      <c r="A5" s="18" t="s">
        <v>84</v>
      </c>
      <c r="C5" s="11">
        <v>24644</v>
      </c>
      <c r="E5" s="11">
        <v>4606047456</v>
      </c>
      <c r="G5" s="11">
        <v>3539869702</v>
      </c>
      <c r="I5" s="11">
        <v>1066177754</v>
      </c>
      <c r="K5" s="11">
        <v>804435</v>
      </c>
      <c r="M5" s="11">
        <v>148389139711</v>
      </c>
      <c r="O5" s="11">
        <v>115549224397</v>
      </c>
      <c r="Q5" s="11">
        <v>32839915314</v>
      </c>
    </row>
    <row r="6" spans="1:17" s="18" customFormat="1" ht="18.75" x14ac:dyDescent="0.25">
      <c r="A6" s="18" t="s">
        <v>207</v>
      </c>
      <c r="C6" s="11">
        <v>106394</v>
      </c>
      <c r="E6" s="11">
        <v>12297304801</v>
      </c>
      <c r="G6" s="11">
        <v>11714200682</v>
      </c>
      <c r="I6" s="11">
        <v>583104119</v>
      </c>
      <c r="K6" s="11">
        <v>106394</v>
      </c>
      <c r="M6" s="11">
        <v>12297304801</v>
      </c>
      <c r="O6" s="11">
        <v>11714200682</v>
      </c>
      <c r="Q6" s="11">
        <v>583104119</v>
      </c>
    </row>
    <row r="7" spans="1:17" s="18" customFormat="1" ht="18.75" x14ac:dyDescent="0.25">
      <c r="A7" s="18" t="s">
        <v>295</v>
      </c>
      <c r="C7" s="11">
        <v>4019651</v>
      </c>
      <c r="E7" s="11">
        <v>25814265041</v>
      </c>
      <c r="G7" s="11">
        <v>22681729479</v>
      </c>
      <c r="I7" s="11">
        <v>3132535562</v>
      </c>
      <c r="K7" s="11">
        <v>4019651</v>
      </c>
      <c r="M7" s="11">
        <v>25814265041</v>
      </c>
      <c r="O7" s="11">
        <v>22681729479</v>
      </c>
      <c r="Q7" s="11">
        <v>3132535562</v>
      </c>
    </row>
    <row r="8" spans="1:17" s="18" customFormat="1" ht="18.75" x14ac:dyDescent="0.25">
      <c r="A8" s="18" t="s">
        <v>243</v>
      </c>
      <c r="C8" s="11">
        <v>2196169</v>
      </c>
      <c r="E8" s="11">
        <v>2871682250</v>
      </c>
      <c r="G8" s="11">
        <v>2713145904</v>
      </c>
      <c r="I8" s="11">
        <v>158536346</v>
      </c>
      <c r="K8" s="11">
        <v>2196169</v>
      </c>
      <c r="M8" s="11">
        <v>2871682250</v>
      </c>
      <c r="O8" s="11">
        <v>2713145904</v>
      </c>
      <c r="Q8" s="11">
        <v>158536346</v>
      </c>
    </row>
    <row r="9" spans="1:17" s="18" customFormat="1" ht="18.75" x14ac:dyDescent="0.25">
      <c r="A9" s="18" t="s">
        <v>241</v>
      </c>
      <c r="C9" s="11">
        <v>1975000</v>
      </c>
      <c r="E9" s="11">
        <v>8511728721</v>
      </c>
      <c r="G9" s="11">
        <v>8159984786</v>
      </c>
      <c r="I9" s="11">
        <v>351743935</v>
      </c>
      <c r="K9" s="11">
        <v>1975000</v>
      </c>
      <c r="M9" s="11">
        <v>8511728721</v>
      </c>
      <c r="O9" s="11">
        <v>8159984786</v>
      </c>
      <c r="Q9" s="11">
        <v>351743935</v>
      </c>
    </row>
    <row r="10" spans="1:17" s="18" customFormat="1" ht="18.75" x14ac:dyDescent="0.25">
      <c r="A10" s="18" t="s">
        <v>190</v>
      </c>
      <c r="C10" s="11">
        <v>697040</v>
      </c>
      <c r="E10" s="11">
        <v>19248364747</v>
      </c>
      <c r="G10" s="11">
        <v>18662712357</v>
      </c>
      <c r="I10" s="11">
        <v>585652390</v>
      </c>
      <c r="K10" s="11">
        <v>697040</v>
      </c>
      <c r="M10" s="11">
        <v>19248364747</v>
      </c>
      <c r="O10" s="11">
        <v>18662712357</v>
      </c>
      <c r="Q10" s="11">
        <v>585652390</v>
      </c>
    </row>
    <row r="11" spans="1:17" s="18" customFormat="1" ht="18.75" x14ac:dyDescent="0.25">
      <c r="A11" s="18" t="s">
        <v>92</v>
      </c>
      <c r="C11" s="11">
        <v>4256231</v>
      </c>
      <c r="E11" s="11">
        <v>50057311250</v>
      </c>
      <c r="G11" s="11">
        <v>48712809038</v>
      </c>
      <c r="I11" s="11">
        <v>1344502212</v>
      </c>
      <c r="K11" s="11">
        <v>4456231</v>
      </c>
      <c r="M11" s="11">
        <v>52447007455</v>
      </c>
      <c r="O11" s="11">
        <v>51001820558</v>
      </c>
      <c r="Q11" s="11">
        <v>1445186897</v>
      </c>
    </row>
    <row r="12" spans="1:17" s="18" customFormat="1" ht="18.75" x14ac:dyDescent="0.25">
      <c r="A12" s="18" t="s">
        <v>143</v>
      </c>
      <c r="C12" s="11">
        <v>450000</v>
      </c>
      <c r="E12" s="11">
        <v>7889267728</v>
      </c>
      <c r="G12" s="11">
        <v>5960730943</v>
      </c>
      <c r="I12" s="11">
        <v>1928536785</v>
      </c>
      <c r="K12" s="11">
        <v>1196144</v>
      </c>
      <c r="M12" s="11">
        <v>18314816273</v>
      </c>
      <c r="O12" s="11">
        <v>15812248942</v>
      </c>
      <c r="Q12" s="11">
        <v>2502567331</v>
      </c>
    </row>
    <row r="13" spans="1:17" s="18" customFormat="1" ht="18.75" x14ac:dyDescent="0.25">
      <c r="A13" s="18" t="s">
        <v>294</v>
      </c>
      <c r="C13" s="11">
        <v>1725711</v>
      </c>
      <c r="E13" s="11">
        <v>24342136612</v>
      </c>
      <c r="G13" s="11">
        <v>23253793212</v>
      </c>
      <c r="I13" s="11">
        <v>1088343400</v>
      </c>
      <c r="K13" s="11">
        <v>1725711</v>
      </c>
      <c r="M13" s="11">
        <v>24342136612</v>
      </c>
      <c r="O13" s="11">
        <v>23253793212</v>
      </c>
      <c r="Q13" s="11">
        <v>1088343400</v>
      </c>
    </row>
    <row r="14" spans="1:17" s="18" customFormat="1" ht="18.75" x14ac:dyDescent="0.25">
      <c r="A14" s="18" t="s">
        <v>268</v>
      </c>
      <c r="C14" s="11">
        <v>12000000</v>
      </c>
      <c r="E14" s="11">
        <v>29923793269</v>
      </c>
      <c r="G14" s="11">
        <v>25033369467</v>
      </c>
      <c r="I14" s="11">
        <v>4890423802</v>
      </c>
      <c r="K14" s="11">
        <v>12000000</v>
      </c>
      <c r="M14" s="11">
        <v>29923793269</v>
      </c>
      <c r="O14" s="11">
        <v>25033369467</v>
      </c>
      <c r="Q14" s="11">
        <v>4890423802</v>
      </c>
    </row>
    <row r="15" spans="1:17" s="18" customFormat="1" ht="18.75" x14ac:dyDescent="0.25">
      <c r="A15" s="18" t="s">
        <v>208</v>
      </c>
      <c r="C15" s="11">
        <v>4053614</v>
      </c>
      <c r="E15" s="11">
        <v>16190262354</v>
      </c>
      <c r="G15" s="11">
        <v>18167178995</v>
      </c>
      <c r="I15" s="11">
        <v>-1976916641</v>
      </c>
      <c r="K15" s="11">
        <v>4665984</v>
      </c>
      <c r="M15" s="11">
        <v>18576351333</v>
      </c>
      <c r="O15" s="11">
        <v>20911652298</v>
      </c>
      <c r="Q15" s="11">
        <v>-2335300965</v>
      </c>
    </row>
    <row r="16" spans="1:17" s="18" customFormat="1" ht="18.75" x14ac:dyDescent="0.25">
      <c r="A16" s="18" t="s">
        <v>282</v>
      </c>
      <c r="C16" s="11">
        <v>1297596</v>
      </c>
      <c r="E16" s="11">
        <v>3644518906</v>
      </c>
      <c r="G16" s="11">
        <v>3432556445</v>
      </c>
      <c r="I16" s="11">
        <v>211962461</v>
      </c>
      <c r="K16" s="11">
        <v>1297596</v>
      </c>
      <c r="M16" s="11">
        <v>3644518906</v>
      </c>
      <c r="O16" s="11">
        <v>3432556445</v>
      </c>
      <c r="Q16" s="11">
        <v>211962461</v>
      </c>
    </row>
    <row r="17" spans="1:17" s="18" customFormat="1" ht="18.75" x14ac:dyDescent="0.25">
      <c r="A17" s="18" t="s">
        <v>291</v>
      </c>
      <c r="C17" s="11">
        <v>5005000</v>
      </c>
      <c r="E17" s="11">
        <v>16184391593</v>
      </c>
      <c r="G17" s="11">
        <v>15040075578</v>
      </c>
      <c r="I17" s="11">
        <v>1144316015</v>
      </c>
      <c r="K17" s="11">
        <v>5005000</v>
      </c>
      <c r="M17" s="11">
        <v>16184391593</v>
      </c>
      <c r="O17" s="11">
        <v>15040075578</v>
      </c>
      <c r="Q17" s="11">
        <v>1144316015</v>
      </c>
    </row>
    <row r="18" spans="1:17" s="18" customFormat="1" ht="18.75" x14ac:dyDescent="0.25">
      <c r="A18" s="18" t="s">
        <v>82</v>
      </c>
      <c r="C18" s="11">
        <v>1751471</v>
      </c>
      <c r="E18" s="11">
        <v>15994277435</v>
      </c>
      <c r="G18" s="11">
        <v>11307648499</v>
      </c>
      <c r="I18" s="11">
        <v>4686628936</v>
      </c>
      <c r="K18" s="11">
        <v>32036801</v>
      </c>
      <c r="M18" s="11">
        <v>267286606681</v>
      </c>
      <c r="O18" s="11">
        <v>206743434199</v>
      </c>
      <c r="Q18" s="11">
        <v>60543172482</v>
      </c>
    </row>
    <row r="19" spans="1:17" s="18" customFormat="1" ht="18.75" x14ac:dyDescent="0.25">
      <c r="A19" s="18" t="s">
        <v>102</v>
      </c>
      <c r="C19" s="11">
        <v>350000</v>
      </c>
      <c r="E19" s="11">
        <v>8555042857</v>
      </c>
      <c r="G19" s="11">
        <v>8692978247</v>
      </c>
      <c r="I19" s="11">
        <v>-137935390</v>
      </c>
      <c r="K19" s="11">
        <v>16350000</v>
      </c>
      <c r="M19" s="11">
        <v>231418655081</v>
      </c>
      <c r="O19" s="11">
        <v>208934410247</v>
      </c>
      <c r="Q19" s="11">
        <v>22484244834</v>
      </c>
    </row>
    <row r="20" spans="1:17" s="18" customFormat="1" ht="18.75" x14ac:dyDescent="0.25">
      <c r="A20" s="18" t="s">
        <v>240</v>
      </c>
      <c r="C20" s="11">
        <v>891990</v>
      </c>
      <c r="E20" s="11">
        <v>3111473180</v>
      </c>
      <c r="G20" s="11">
        <v>2803697223</v>
      </c>
      <c r="I20" s="11">
        <v>307775957</v>
      </c>
      <c r="K20" s="11">
        <v>891990</v>
      </c>
      <c r="M20" s="11">
        <v>3111473180</v>
      </c>
      <c r="O20" s="11">
        <v>2803697223</v>
      </c>
      <c r="Q20" s="11">
        <v>307775957</v>
      </c>
    </row>
    <row r="21" spans="1:17" s="18" customFormat="1" ht="18.75" x14ac:dyDescent="0.25">
      <c r="A21" s="18" t="s">
        <v>144</v>
      </c>
      <c r="C21" s="11">
        <v>20000000</v>
      </c>
      <c r="E21" s="11">
        <v>29026260000</v>
      </c>
      <c r="G21" s="11">
        <v>24612113510</v>
      </c>
      <c r="I21" s="11">
        <v>4414146490</v>
      </c>
      <c r="K21" s="11">
        <v>41179750</v>
      </c>
      <c r="M21" s="11">
        <v>59931022772</v>
      </c>
      <c r="O21" s="11">
        <v>50676034082</v>
      </c>
      <c r="Q21" s="11">
        <v>9254988690</v>
      </c>
    </row>
    <row r="22" spans="1:17" s="18" customFormat="1" ht="18.75" x14ac:dyDescent="0.25">
      <c r="A22" s="18" t="s">
        <v>280</v>
      </c>
      <c r="C22" s="11">
        <v>268662</v>
      </c>
      <c r="E22" s="11">
        <v>2474271248</v>
      </c>
      <c r="G22" s="11">
        <v>2412093925</v>
      </c>
      <c r="I22" s="11">
        <v>62177323</v>
      </c>
      <c r="K22" s="11">
        <v>268662</v>
      </c>
      <c r="M22" s="11">
        <v>2474271248</v>
      </c>
      <c r="O22" s="11">
        <v>2412093925</v>
      </c>
      <c r="Q22" s="11">
        <v>62177323</v>
      </c>
    </row>
    <row r="23" spans="1:17" s="18" customFormat="1" ht="18.75" x14ac:dyDescent="0.25">
      <c r="A23" s="18" t="s">
        <v>100</v>
      </c>
      <c r="C23" s="11">
        <v>13704600</v>
      </c>
      <c r="E23" s="11">
        <v>74297329074</v>
      </c>
      <c r="G23" s="11">
        <v>46713464805</v>
      </c>
      <c r="I23" s="11">
        <v>27583864269</v>
      </c>
      <c r="K23" s="11">
        <v>15129098</v>
      </c>
      <c r="M23" s="11">
        <v>81409731241</v>
      </c>
      <c r="O23" s="11">
        <v>51569005103</v>
      </c>
      <c r="Q23" s="11">
        <v>29840726138</v>
      </c>
    </row>
    <row r="24" spans="1:17" s="18" customFormat="1" ht="18.75" x14ac:dyDescent="0.25">
      <c r="A24" s="18" t="s">
        <v>211</v>
      </c>
      <c r="C24" s="11">
        <v>5014151</v>
      </c>
      <c r="E24" s="11">
        <v>23420660866</v>
      </c>
      <c r="G24" s="11">
        <v>21934641362</v>
      </c>
      <c r="I24" s="11">
        <v>1486019504</v>
      </c>
      <c r="K24" s="11">
        <v>5014151</v>
      </c>
      <c r="M24" s="11">
        <v>23420660866</v>
      </c>
      <c r="O24" s="11">
        <v>21934641362</v>
      </c>
      <c r="Q24" s="11">
        <v>1486019504</v>
      </c>
    </row>
    <row r="25" spans="1:17" s="18" customFormat="1" ht="18.75" x14ac:dyDescent="0.25">
      <c r="A25" s="18" t="s">
        <v>239</v>
      </c>
      <c r="C25" s="11">
        <v>25662</v>
      </c>
      <c r="E25" s="11">
        <v>12092975874</v>
      </c>
      <c r="G25" s="11">
        <v>7994617921</v>
      </c>
      <c r="I25" s="11">
        <v>4098357953</v>
      </c>
      <c r="K25" s="11">
        <v>40662</v>
      </c>
      <c r="M25" s="11">
        <v>18665137459</v>
      </c>
      <c r="O25" s="11">
        <v>12667646866</v>
      </c>
      <c r="Q25" s="11">
        <v>5997490593</v>
      </c>
    </row>
    <row r="26" spans="1:17" s="18" customFormat="1" ht="18.75" x14ac:dyDescent="0.25">
      <c r="A26" s="18" t="s">
        <v>129</v>
      </c>
      <c r="C26" s="11">
        <v>1100000</v>
      </c>
      <c r="E26" s="11">
        <v>6852224245</v>
      </c>
      <c r="G26" s="11">
        <v>7348017590</v>
      </c>
      <c r="I26" s="11">
        <v>-495793345</v>
      </c>
      <c r="K26" s="11">
        <v>1540241</v>
      </c>
      <c r="M26" s="11">
        <v>9940587713</v>
      </c>
      <c r="O26" s="11">
        <v>10288834535</v>
      </c>
      <c r="Q26" s="11">
        <v>-348246822</v>
      </c>
    </row>
    <row r="27" spans="1:17" s="18" customFormat="1" ht="18.75" x14ac:dyDescent="0.25">
      <c r="A27" s="18" t="s">
        <v>101</v>
      </c>
      <c r="C27" s="11">
        <v>0</v>
      </c>
      <c r="E27" s="11">
        <v>0</v>
      </c>
      <c r="G27" s="11">
        <v>0</v>
      </c>
      <c r="I27" s="11">
        <v>0</v>
      </c>
      <c r="K27" s="11">
        <v>10000000</v>
      </c>
      <c r="M27" s="11">
        <v>130776155586</v>
      </c>
      <c r="O27" s="11">
        <v>122791350344</v>
      </c>
      <c r="Q27" s="11">
        <v>7984805242</v>
      </c>
    </row>
    <row r="28" spans="1:17" s="18" customFormat="1" ht="18.75" x14ac:dyDescent="0.25">
      <c r="A28" s="18" t="s">
        <v>88</v>
      </c>
      <c r="C28" s="11">
        <v>0</v>
      </c>
      <c r="E28" s="11">
        <v>0</v>
      </c>
      <c r="G28" s="11">
        <v>0</v>
      </c>
      <c r="I28" s="11">
        <v>0</v>
      </c>
      <c r="K28" s="11">
        <v>3560000</v>
      </c>
      <c r="M28" s="11">
        <v>22837400000</v>
      </c>
      <c r="O28" s="11">
        <v>22837400000</v>
      </c>
      <c r="Q28" s="11">
        <v>0</v>
      </c>
    </row>
    <row r="29" spans="1:17" s="18" customFormat="1" ht="18.75" x14ac:dyDescent="0.25">
      <c r="A29" s="18" t="s">
        <v>168</v>
      </c>
      <c r="C29" s="11">
        <v>0</v>
      </c>
      <c r="E29" s="11">
        <v>0</v>
      </c>
      <c r="G29" s="11">
        <v>0</v>
      </c>
      <c r="I29" s="11">
        <v>0</v>
      </c>
      <c r="K29" s="11">
        <v>801014</v>
      </c>
      <c r="M29" s="11">
        <v>13324342888</v>
      </c>
      <c r="O29" s="11">
        <v>15125985515</v>
      </c>
      <c r="Q29" s="11">
        <v>-1801642627</v>
      </c>
    </row>
    <row r="30" spans="1:17" s="18" customFormat="1" ht="18.75" x14ac:dyDescent="0.25">
      <c r="A30" s="18" t="s">
        <v>146</v>
      </c>
      <c r="C30" s="11">
        <v>0</v>
      </c>
      <c r="E30" s="11">
        <v>0</v>
      </c>
      <c r="G30" s="11">
        <v>0</v>
      </c>
      <c r="I30" s="11">
        <v>0</v>
      </c>
      <c r="K30" s="11">
        <v>1000000</v>
      </c>
      <c r="M30" s="11">
        <v>2807784920</v>
      </c>
      <c r="O30" s="11">
        <v>2501319056</v>
      </c>
      <c r="Q30" s="11">
        <v>306465864</v>
      </c>
    </row>
    <row r="31" spans="1:17" s="18" customFormat="1" ht="18.75" x14ac:dyDescent="0.25">
      <c r="A31" s="18" t="s">
        <v>145</v>
      </c>
      <c r="C31" s="11">
        <v>0</v>
      </c>
      <c r="E31" s="11">
        <v>0</v>
      </c>
      <c r="G31" s="11">
        <v>0</v>
      </c>
      <c r="I31" s="11">
        <v>0</v>
      </c>
      <c r="K31" s="11">
        <v>770731</v>
      </c>
      <c r="M31" s="11">
        <v>11870275038</v>
      </c>
      <c r="O31" s="11">
        <v>10341993271</v>
      </c>
      <c r="Q31" s="11">
        <v>1528281767</v>
      </c>
    </row>
    <row r="32" spans="1:17" s="18" customFormat="1" ht="18.75" x14ac:dyDescent="0.25">
      <c r="A32" s="18" t="s">
        <v>98</v>
      </c>
      <c r="C32" s="11">
        <v>0</v>
      </c>
      <c r="E32" s="11">
        <v>0</v>
      </c>
      <c r="G32" s="11">
        <v>0</v>
      </c>
      <c r="I32" s="11">
        <v>0</v>
      </c>
      <c r="K32" s="11">
        <v>10000001</v>
      </c>
      <c r="M32" s="11">
        <v>112629241227</v>
      </c>
      <c r="O32" s="11">
        <v>95627615278</v>
      </c>
      <c r="Q32" s="11">
        <v>17001625949</v>
      </c>
    </row>
    <row r="33" spans="1:17" s="18" customFormat="1" ht="18.75" x14ac:dyDescent="0.25">
      <c r="A33" s="18" t="s">
        <v>183</v>
      </c>
      <c r="C33" s="11">
        <v>0</v>
      </c>
      <c r="E33" s="11">
        <v>0</v>
      </c>
      <c r="G33" s="11">
        <v>0</v>
      </c>
      <c r="I33" s="11">
        <v>0</v>
      </c>
      <c r="K33" s="11">
        <v>1100000</v>
      </c>
      <c r="M33" s="11">
        <v>7907599755</v>
      </c>
      <c r="O33" s="11">
        <v>10628303250</v>
      </c>
      <c r="Q33" s="11">
        <v>-2720703495</v>
      </c>
    </row>
    <row r="34" spans="1:17" s="18" customFormat="1" ht="18.75" x14ac:dyDescent="0.25">
      <c r="A34" s="18" t="s">
        <v>99</v>
      </c>
      <c r="C34" s="11">
        <v>0</v>
      </c>
      <c r="E34" s="11">
        <v>0</v>
      </c>
      <c r="G34" s="11">
        <v>0</v>
      </c>
      <c r="I34" s="11">
        <v>0</v>
      </c>
      <c r="K34" s="11">
        <v>1092050</v>
      </c>
      <c r="M34" s="11">
        <v>11088092884</v>
      </c>
      <c r="O34" s="11">
        <v>11951582156</v>
      </c>
      <c r="Q34" s="11">
        <v>-863489272</v>
      </c>
    </row>
    <row r="35" spans="1:17" s="18" customFormat="1" ht="18.75" x14ac:dyDescent="0.25">
      <c r="A35" s="18" t="s">
        <v>136</v>
      </c>
      <c r="C35" s="11">
        <v>0</v>
      </c>
      <c r="E35" s="11">
        <v>0</v>
      </c>
      <c r="G35" s="11">
        <v>0</v>
      </c>
      <c r="I35" s="11">
        <v>0</v>
      </c>
      <c r="K35" s="11">
        <v>3065690</v>
      </c>
      <c r="M35" s="11">
        <v>20539807323</v>
      </c>
      <c r="O35" s="11">
        <v>19012984388</v>
      </c>
      <c r="Q35" s="11">
        <v>1526822935</v>
      </c>
    </row>
    <row r="36" spans="1:17" s="18" customFormat="1" ht="18.75" x14ac:dyDescent="0.25">
      <c r="A36" s="18" t="s">
        <v>189</v>
      </c>
      <c r="C36" s="11">
        <v>0</v>
      </c>
      <c r="E36" s="11">
        <v>0</v>
      </c>
      <c r="G36" s="11">
        <v>0</v>
      </c>
      <c r="I36" s="11">
        <v>0</v>
      </c>
      <c r="K36" s="11">
        <v>100000</v>
      </c>
      <c r="M36" s="11">
        <v>1800433736</v>
      </c>
      <c r="O36" s="11">
        <v>2384700000</v>
      </c>
      <c r="Q36" s="11">
        <v>-584266264</v>
      </c>
    </row>
    <row r="37" spans="1:17" s="18" customFormat="1" ht="18.75" x14ac:dyDescent="0.25">
      <c r="A37" s="18" t="s">
        <v>147</v>
      </c>
      <c r="C37" s="11">
        <v>0</v>
      </c>
      <c r="E37" s="11">
        <v>0</v>
      </c>
      <c r="G37" s="11">
        <v>0</v>
      </c>
      <c r="I37" s="11">
        <v>0</v>
      </c>
      <c r="K37" s="11">
        <v>610636</v>
      </c>
      <c r="M37" s="11">
        <v>23855207059</v>
      </c>
      <c r="O37" s="11">
        <v>22228629983</v>
      </c>
      <c r="Q37" s="11">
        <v>1626577076</v>
      </c>
    </row>
    <row r="38" spans="1:17" s="18" customFormat="1" ht="18.75" x14ac:dyDescent="0.25">
      <c r="A38" s="18" t="s">
        <v>148</v>
      </c>
      <c r="C38" s="11">
        <v>0</v>
      </c>
      <c r="E38" s="11">
        <v>0</v>
      </c>
      <c r="G38" s="11">
        <v>0</v>
      </c>
      <c r="I38" s="11">
        <v>0</v>
      </c>
      <c r="K38" s="11">
        <v>1275000</v>
      </c>
      <c r="M38" s="11">
        <v>51583199458</v>
      </c>
      <c r="O38" s="11">
        <v>47830682093</v>
      </c>
      <c r="Q38" s="11">
        <v>3752517365</v>
      </c>
    </row>
    <row r="39" spans="1:17" s="18" customFormat="1" ht="18.75" x14ac:dyDescent="0.25">
      <c r="A39" s="18" t="s">
        <v>172</v>
      </c>
      <c r="C39" s="11">
        <v>0</v>
      </c>
      <c r="E39" s="11">
        <v>0</v>
      </c>
      <c r="G39" s="11">
        <v>0</v>
      </c>
      <c r="I39" s="11">
        <v>0</v>
      </c>
      <c r="K39" s="11">
        <v>472026</v>
      </c>
      <c r="M39" s="11">
        <v>10881195554</v>
      </c>
      <c r="O39" s="11">
        <v>11585607535</v>
      </c>
      <c r="Q39" s="11">
        <v>-704411981</v>
      </c>
    </row>
    <row r="40" spans="1:17" s="18" customFormat="1" ht="18.75" x14ac:dyDescent="0.25">
      <c r="A40" s="18" t="s">
        <v>174</v>
      </c>
      <c r="C40" s="11">
        <v>0</v>
      </c>
      <c r="E40" s="11">
        <v>0</v>
      </c>
      <c r="G40" s="11">
        <v>0</v>
      </c>
      <c r="I40" s="11">
        <v>0</v>
      </c>
      <c r="K40" s="11">
        <v>408586</v>
      </c>
      <c r="M40" s="11">
        <v>5645553327</v>
      </c>
      <c r="O40" s="11">
        <v>6530931447</v>
      </c>
      <c r="Q40" s="11">
        <v>-885378120</v>
      </c>
    </row>
    <row r="41" spans="1:17" s="18" customFormat="1" ht="18.75" x14ac:dyDescent="0.25">
      <c r="A41" s="18" t="s">
        <v>227</v>
      </c>
      <c r="C41" s="11">
        <v>0</v>
      </c>
      <c r="E41" s="11">
        <v>0</v>
      </c>
      <c r="G41" s="11">
        <v>0</v>
      </c>
      <c r="I41" s="11">
        <v>0</v>
      </c>
      <c r="K41" s="11">
        <v>408586</v>
      </c>
      <c r="M41" s="11">
        <v>4808788953</v>
      </c>
      <c r="O41" s="11">
        <v>6121844038</v>
      </c>
      <c r="Q41" s="11">
        <v>-1313055085</v>
      </c>
    </row>
    <row r="42" spans="1:17" s="18" customFormat="1" ht="18.75" x14ac:dyDescent="0.25">
      <c r="A42" s="18" t="s">
        <v>167</v>
      </c>
      <c r="C42" s="11">
        <v>0</v>
      </c>
      <c r="E42" s="11">
        <v>0</v>
      </c>
      <c r="G42" s="11">
        <v>0</v>
      </c>
      <c r="I42" s="11">
        <v>0</v>
      </c>
      <c r="K42" s="11">
        <v>5511561</v>
      </c>
      <c r="M42" s="11">
        <v>28916985593</v>
      </c>
      <c r="O42" s="11">
        <v>27118267722</v>
      </c>
      <c r="Q42" s="11">
        <v>1798717871</v>
      </c>
    </row>
    <row r="43" spans="1:17" s="18" customFormat="1" ht="18.75" x14ac:dyDescent="0.25">
      <c r="A43" s="18" t="s">
        <v>184</v>
      </c>
      <c r="C43" s="11">
        <v>0</v>
      </c>
      <c r="E43" s="11">
        <v>0</v>
      </c>
      <c r="G43" s="11">
        <v>0</v>
      </c>
      <c r="I43" s="11">
        <v>0</v>
      </c>
      <c r="K43" s="11">
        <v>1100000</v>
      </c>
      <c r="M43" s="11">
        <v>10170565863</v>
      </c>
      <c r="O43" s="11">
        <v>12753326789</v>
      </c>
      <c r="Q43" s="11">
        <v>-2582760926</v>
      </c>
    </row>
    <row r="44" spans="1:17" s="18" customFormat="1" ht="18.75" x14ac:dyDescent="0.25">
      <c r="A44" s="18" t="s">
        <v>175</v>
      </c>
      <c r="C44" s="11">
        <v>0</v>
      </c>
      <c r="E44" s="11">
        <v>0</v>
      </c>
      <c r="G44" s="11">
        <v>0</v>
      </c>
      <c r="I44" s="11">
        <v>0</v>
      </c>
      <c r="K44" s="11">
        <v>739401</v>
      </c>
      <c r="M44" s="11">
        <v>9122244580</v>
      </c>
      <c r="O44" s="11">
        <v>8080796473</v>
      </c>
      <c r="Q44" s="11">
        <v>1041448107</v>
      </c>
    </row>
    <row r="45" spans="1:17" s="18" customFormat="1" ht="18.75" x14ac:dyDescent="0.25">
      <c r="A45" s="18" t="s">
        <v>142</v>
      </c>
      <c r="C45" s="11">
        <v>0</v>
      </c>
      <c r="E45" s="11">
        <v>0</v>
      </c>
      <c r="G45" s="11">
        <v>0</v>
      </c>
      <c r="I45" s="11">
        <v>0</v>
      </c>
      <c r="K45" s="11">
        <v>3113237</v>
      </c>
      <c r="M45" s="11">
        <v>24539555779</v>
      </c>
      <c r="O45" s="11">
        <v>18941838631</v>
      </c>
      <c r="Q45" s="11">
        <v>5597717148</v>
      </c>
    </row>
    <row r="46" spans="1:17" s="18" customFormat="1" ht="18.75" x14ac:dyDescent="0.25">
      <c r="A46" s="18" t="s">
        <v>81</v>
      </c>
      <c r="C46" s="11">
        <v>0</v>
      </c>
      <c r="E46" s="11">
        <v>0</v>
      </c>
      <c r="G46" s="11">
        <v>0</v>
      </c>
      <c r="I46" s="11">
        <v>0</v>
      </c>
      <c r="K46" s="11">
        <v>15492856</v>
      </c>
      <c r="M46" s="11">
        <v>31670540498</v>
      </c>
      <c r="O46" s="11">
        <v>29045670233</v>
      </c>
      <c r="Q46" s="11">
        <v>2624870265</v>
      </c>
    </row>
    <row r="47" spans="1:17" s="18" customFormat="1" ht="18.75" x14ac:dyDescent="0.25">
      <c r="A47" s="18" t="s">
        <v>94</v>
      </c>
      <c r="C47" s="11">
        <v>0</v>
      </c>
      <c r="E47" s="11">
        <v>0</v>
      </c>
      <c r="G47" s="11">
        <v>0</v>
      </c>
      <c r="I47" s="11">
        <v>0</v>
      </c>
      <c r="K47" s="11">
        <v>8232815</v>
      </c>
      <c r="M47" s="11">
        <v>36436333065</v>
      </c>
      <c r="O47" s="11">
        <v>32768054322</v>
      </c>
      <c r="Q47" s="11">
        <v>3668278743</v>
      </c>
    </row>
    <row r="48" spans="1:17" s="18" customFormat="1" ht="18.75" x14ac:dyDescent="0.25">
      <c r="A48" s="18" t="s">
        <v>95</v>
      </c>
      <c r="C48" s="11">
        <v>0</v>
      </c>
      <c r="E48" s="11">
        <v>0</v>
      </c>
      <c r="G48" s="11">
        <v>0</v>
      </c>
      <c r="I48" s="11">
        <v>0</v>
      </c>
      <c r="K48" s="11">
        <v>6975947</v>
      </c>
      <c r="M48" s="11">
        <v>45647298070</v>
      </c>
      <c r="O48" s="11">
        <v>49446735398</v>
      </c>
      <c r="Q48" s="11">
        <v>-3799437328</v>
      </c>
    </row>
    <row r="49" spans="1:17" s="18" customFormat="1" ht="18.75" x14ac:dyDescent="0.25">
      <c r="A49" s="18" t="s">
        <v>78</v>
      </c>
      <c r="C49" s="11">
        <v>0</v>
      </c>
      <c r="E49" s="11">
        <v>0</v>
      </c>
      <c r="G49" s="11">
        <v>0</v>
      </c>
      <c r="I49" s="11">
        <v>0</v>
      </c>
      <c r="K49" s="11">
        <v>1201980</v>
      </c>
      <c r="M49" s="11">
        <v>8889522001</v>
      </c>
      <c r="O49" s="11">
        <v>8292107839</v>
      </c>
      <c r="Q49" s="11">
        <v>597414162</v>
      </c>
    </row>
    <row r="50" spans="1:17" s="18" customFormat="1" ht="18.75" x14ac:dyDescent="0.25">
      <c r="A50" s="18" t="s">
        <v>192</v>
      </c>
      <c r="C50" s="11">
        <v>0</v>
      </c>
      <c r="E50" s="11">
        <v>0</v>
      </c>
      <c r="G50" s="11">
        <v>0</v>
      </c>
      <c r="I50" s="11">
        <v>0</v>
      </c>
      <c r="K50" s="11">
        <v>12908209</v>
      </c>
      <c r="M50" s="11">
        <v>48110391688</v>
      </c>
      <c r="O50" s="11">
        <v>48126047268</v>
      </c>
      <c r="Q50" s="11">
        <v>-15655580</v>
      </c>
    </row>
    <row r="51" spans="1:17" s="18" customFormat="1" ht="18.75" x14ac:dyDescent="0.25">
      <c r="A51" s="18" t="s">
        <v>87</v>
      </c>
      <c r="C51" s="11">
        <v>0</v>
      </c>
      <c r="E51" s="11">
        <v>0</v>
      </c>
      <c r="G51" s="11">
        <v>0</v>
      </c>
      <c r="I51" s="11">
        <v>0</v>
      </c>
      <c r="K51" s="11">
        <v>29015890</v>
      </c>
      <c r="M51" s="11">
        <v>250020346764</v>
      </c>
      <c r="O51" s="11">
        <v>195228571459</v>
      </c>
      <c r="Q51" s="11">
        <v>54791775305</v>
      </c>
    </row>
    <row r="52" spans="1:17" s="18" customFormat="1" ht="18.75" x14ac:dyDescent="0.25">
      <c r="A52" s="18" t="s">
        <v>188</v>
      </c>
      <c r="C52" s="11">
        <v>0</v>
      </c>
      <c r="E52" s="11">
        <v>0</v>
      </c>
      <c r="G52" s="11">
        <v>0</v>
      </c>
      <c r="I52" s="11">
        <v>0</v>
      </c>
      <c r="K52" s="11">
        <v>2035544</v>
      </c>
      <c r="M52" s="11">
        <v>10784895382</v>
      </c>
      <c r="O52" s="11">
        <v>10463787197</v>
      </c>
      <c r="Q52" s="11">
        <v>321108185</v>
      </c>
    </row>
    <row r="53" spans="1:17" s="18" customFormat="1" ht="18.75" x14ac:dyDescent="0.25">
      <c r="A53" s="18" t="s">
        <v>206</v>
      </c>
      <c r="C53" s="11">
        <v>0</v>
      </c>
      <c r="E53" s="11">
        <v>0</v>
      </c>
      <c r="G53" s="11">
        <v>0</v>
      </c>
      <c r="I53" s="11">
        <v>0</v>
      </c>
      <c r="K53" s="11">
        <v>9696409</v>
      </c>
      <c r="M53" s="11">
        <v>97711782358</v>
      </c>
      <c r="O53" s="11">
        <v>98093518350</v>
      </c>
      <c r="Q53" s="11">
        <v>-381735992</v>
      </c>
    </row>
    <row r="54" spans="1:17" s="18" customFormat="1" ht="18.75" x14ac:dyDescent="0.25">
      <c r="A54" s="18" t="s">
        <v>141</v>
      </c>
      <c r="C54" s="11">
        <v>0</v>
      </c>
      <c r="E54" s="11">
        <v>0</v>
      </c>
      <c r="G54" s="11">
        <v>0</v>
      </c>
      <c r="I54" s="11">
        <v>0</v>
      </c>
      <c r="K54" s="11">
        <v>2932500</v>
      </c>
      <c r="M54" s="11">
        <v>33908497500</v>
      </c>
      <c r="O54" s="11">
        <v>27547237856</v>
      </c>
      <c r="Q54" s="11">
        <v>6361259644</v>
      </c>
    </row>
    <row r="55" spans="1:17" s="18" customFormat="1" ht="18.75" x14ac:dyDescent="0.25">
      <c r="A55" s="18" t="s">
        <v>91</v>
      </c>
      <c r="C55" s="11">
        <v>0</v>
      </c>
      <c r="E55" s="11">
        <v>0</v>
      </c>
      <c r="G55" s="11">
        <v>0</v>
      </c>
      <c r="I55" s="11">
        <v>0</v>
      </c>
      <c r="K55" s="11">
        <v>1860000</v>
      </c>
      <c r="M55" s="11">
        <v>8226097574</v>
      </c>
      <c r="O55" s="11">
        <v>7821044382</v>
      </c>
      <c r="Q55" s="11">
        <v>405053192</v>
      </c>
    </row>
    <row r="56" spans="1:17" s="18" customFormat="1" ht="18.75" x14ac:dyDescent="0.25">
      <c r="A56" s="18" t="s">
        <v>244</v>
      </c>
      <c r="C56" s="11">
        <v>0</v>
      </c>
      <c r="E56" s="11">
        <v>0</v>
      </c>
      <c r="G56" s="11">
        <v>0</v>
      </c>
      <c r="I56" s="11">
        <v>0</v>
      </c>
      <c r="K56" s="11">
        <v>372000</v>
      </c>
      <c r="M56" s="11">
        <v>949753636</v>
      </c>
      <c r="O56" s="11">
        <v>2654964000</v>
      </c>
      <c r="Q56" s="11">
        <v>-1705210364</v>
      </c>
    </row>
    <row r="57" spans="1:17" s="18" customFormat="1" ht="18.75" x14ac:dyDescent="0.25">
      <c r="A57" s="18" t="s">
        <v>140</v>
      </c>
      <c r="C57" s="11">
        <v>0</v>
      </c>
      <c r="E57" s="11">
        <v>0</v>
      </c>
      <c r="G57" s="11">
        <v>0</v>
      </c>
      <c r="I57" s="11">
        <v>0</v>
      </c>
      <c r="K57" s="11">
        <v>23597552</v>
      </c>
      <c r="M57" s="11">
        <v>22589331731</v>
      </c>
      <c r="O57" s="11">
        <v>22755499000</v>
      </c>
      <c r="Q57" s="11">
        <v>-166167269</v>
      </c>
    </row>
    <row r="58" spans="1:17" s="18" customFormat="1" ht="18.75" x14ac:dyDescent="0.25">
      <c r="A58" s="18" t="s">
        <v>150</v>
      </c>
      <c r="C58" s="11">
        <v>0</v>
      </c>
      <c r="E58" s="11">
        <v>0</v>
      </c>
      <c r="G58" s="11">
        <v>0</v>
      </c>
      <c r="I58" s="11">
        <v>0</v>
      </c>
      <c r="K58" s="11">
        <v>5760000</v>
      </c>
      <c r="M58" s="11">
        <v>11700763923</v>
      </c>
      <c r="O58" s="11">
        <v>10835803232</v>
      </c>
      <c r="Q58" s="11">
        <v>864960691</v>
      </c>
    </row>
    <row r="59" spans="1:17" s="18" customFormat="1" ht="18.75" x14ac:dyDescent="0.25">
      <c r="A59" s="18" t="s">
        <v>169</v>
      </c>
      <c r="C59" s="11">
        <v>0</v>
      </c>
      <c r="E59" s="11">
        <v>0</v>
      </c>
      <c r="G59" s="11">
        <v>0</v>
      </c>
      <c r="I59" s="11">
        <v>0</v>
      </c>
      <c r="K59" s="11">
        <v>4262076</v>
      </c>
      <c r="M59" s="11">
        <v>45792337332</v>
      </c>
      <c r="O59" s="11">
        <v>41649670517</v>
      </c>
      <c r="Q59" s="11">
        <v>4142666815</v>
      </c>
    </row>
    <row r="60" spans="1:17" s="18" customFormat="1" ht="18.75" x14ac:dyDescent="0.25">
      <c r="A60" s="18" t="s">
        <v>149</v>
      </c>
      <c r="C60" s="11">
        <v>0</v>
      </c>
      <c r="E60" s="11">
        <v>0</v>
      </c>
      <c r="G60" s="11">
        <v>0</v>
      </c>
      <c r="I60" s="11">
        <v>0</v>
      </c>
      <c r="K60" s="11">
        <v>8702971</v>
      </c>
      <c r="M60" s="11">
        <v>25549074443</v>
      </c>
      <c r="O60" s="11">
        <v>28339587254</v>
      </c>
      <c r="Q60" s="11">
        <v>-2790512811</v>
      </c>
    </row>
    <row r="61" spans="1:17" s="18" customFormat="1" ht="18.75" x14ac:dyDescent="0.25">
      <c r="A61" s="18" t="s">
        <v>127</v>
      </c>
      <c r="C61" s="11">
        <v>0</v>
      </c>
      <c r="E61" s="11">
        <v>0</v>
      </c>
      <c r="G61" s="11">
        <v>0</v>
      </c>
      <c r="I61" s="11">
        <v>0</v>
      </c>
      <c r="K61" s="11">
        <v>942460</v>
      </c>
      <c r="M61" s="11">
        <v>3538522523</v>
      </c>
      <c r="O61" s="11">
        <v>4197984787</v>
      </c>
      <c r="Q61" s="11">
        <v>-659462264</v>
      </c>
    </row>
    <row r="62" spans="1:17" s="18" customFormat="1" ht="18.75" x14ac:dyDescent="0.25">
      <c r="A62" s="18" t="s">
        <v>103</v>
      </c>
      <c r="C62" s="11">
        <v>0</v>
      </c>
      <c r="E62" s="11">
        <v>0</v>
      </c>
      <c r="G62" s="11">
        <v>0</v>
      </c>
      <c r="I62" s="11">
        <v>0</v>
      </c>
      <c r="K62" s="11">
        <v>8030181</v>
      </c>
      <c r="M62" s="11">
        <v>154861144238</v>
      </c>
      <c r="O62" s="11">
        <v>119388596723</v>
      </c>
      <c r="Q62" s="11">
        <v>35472547515</v>
      </c>
    </row>
    <row r="63" spans="1:17" s="18" customFormat="1" ht="18.75" x14ac:dyDescent="0.25">
      <c r="A63" s="18" t="s">
        <v>132</v>
      </c>
      <c r="C63" s="11">
        <v>0</v>
      </c>
      <c r="E63" s="11">
        <v>0</v>
      </c>
      <c r="G63" s="11">
        <v>0</v>
      </c>
      <c r="I63" s="11">
        <v>0</v>
      </c>
      <c r="K63" s="11">
        <v>1124000</v>
      </c>
      <c r="M63" s="11">
        <v>7636451257</v>
      </c>
      <c r="O63" s="11">
        <v>9631231164</v>
      </c>
      <c r="Q63" s="11">
        <v>-1994779907</v>
      </c>
    </row>
    <row r="64" spans="1:17" s="18" customFormat="1" ht="18.75" x14ac:dyDescent="0.25">
      <c r="A64" s="18" t="s">
        <v>257</v>
      </c>
      <c r="C64" s="11">
        <v>0</v>
      </c>
      <c r="E64" s="11">
        <v>0</v>
      </c>
      <c r="G64" s="11">
        <v>0</v>
      </c>
      <c r="I64" s="11">
        <v>0</v>
      </c>
      <c r="K64" s="11">
        <v>4170000</v>
      </c>
      <c r="M64" s="11">
        <v>7331490327</v>
      </c>
      <c r="O64" s="11">
        <v>6507976384</v>
      </c>
      <c r="Q64" s="11">
        <v>823513943</v>
      </c>
    </row>
    <row r="65" spans="1:17" s="18" customFormat="1" ht="18.75" x14ac:dyDescent="0.25">
      <c r="A65" s="18" t="s">
        <v>130</v>
      </c>
      <c r="C65" s="11">
        <v>0</v>
      </c>
      <c r="E65" s="11">
        <v>0</v>
      </c>
      <c r="G65" s="11">
        <v>0</v>
      </c>
      <c r="I65" s="11">
        <v>0</v>
      </c>
      <c r="K65" s="11">
        <v>4299962</v>
      </c>
      <c r="M65" s="11">
        <v>54424181731</v>
      </c>
      <c r="O65" s="11">
        <v>41536034255</v>
      </c>
      <c r="Q65" s="11">
        <v>12888147476</v>
      </c>
    </row>
    <row r="66" spans="1:17" s="18" customFormat="1" ht="18.75" x14ac:dyDescent="0.25">
      <c r="A66" s="18" t="s">
        <v>176</v>
      </c>
      <c r="C66" s="11">
        <v>0</v>
      </c>
      <c r="E66" s="11">
        <v>0</v>
      </c>
      <c r="G66" s="11">
        <v>0</v>
      </c>
      <c r="I66" s="11">
        <v>0</v>
      </c>
      <c r="K66" s="11">
        <v>195</v>
      </c>
      <c r="M66" s="11">
        <v>2876584</v>
      </c>
      <c r="O66" s="11">
        <v>2390964</v>
      </c>
      <c r="Q66" s="11">
        <v>485620</v>
      </c>
    </row>
    <row r="67" spans="1:17" s="18" customFormat="1" ht="18.75" x14ac:dyDescent="0.25">
      <c r="A67" s="18" t="s">
        <v>93</v>
      </c>
      <c r="C67" s="11">
        <v>0</v>
      </c>
      <c r="E67" s="11">
        <v>0</v>
      </c>
      <c r="G67" s="11">
        <v>0</v>
      </c>
      <c r="I67" s="11">
        <v>0</v>
      </c>
      <c r="K67" s="11">
        <v>1357706</v>
      </c>
      <c r="M67" s="11">
        <v>34983621606</v>
      </c>
      <c r="O67" s="11">
        <v>27302967342</v>
      </c>
      <c r="Q67" s="11">
        <v>7680654264</v>
      </c>
    </row>
    <row r="68" spans="1:17" s="18" customFormat="1" ht="18.75" x14ac:dyDescent="0.25">
      <c r="A68" s="18" t="s">
        <v>137</v>
      </c>
      <c r="C68" s="11">
        <v>0</v>
      </c>
      <c r="E68" s="11">
        <v>0</v>
      </c>
      <c r="G68" s="11">
        <v>0</v>
      </c>
      <c r="I68" s="11">
        <v>0</v>
      </c>
      <c r="K68" s="11">
        <v>400000</v>
      </c>
      <c r="M68" s="11">
        <v>1604794371</v>
      </c>
      <c r="O68" s="11">
        <v>1359733926</v>
      </c>
      <c r="Q68" s="11">
        <v>245060445</v>
      </c>
    </row>
    <row r="69" spans="1:17" s="18" customFormat="1" ht="18.75" x14ac:dyDescent="0.25">
      <c r="A69" s="18" t="s">
        <v>209</v>
      </c>
      <c r="C69" s="11">
        <v>0</v>
      </c>
      <c r="E69" s="11">
        <v>0</v>
      </c>
      <c r="G69" s="11">
        <v>0</v>
      </c>
      <c r="I69" s="11">
        <v>0</v>
      </c>
      <c r="K69" s="11">
        <v>4290482</v>
      </c>
      <c r="M69" s="11">
        <v>28920753901</v>
      </c>
      <c r="O69" s="11">
        <v>28139836731</v>
      </c>
      <c r="Q69" s="11">
        <v>780917170</v>
      </c>
    </row>
    <row r="70" spans="1:17" s="18" customFormat="1" ht="18.75" x14ac:dyDescent="0.25">
      <c r="A70" s="18" t="s">
        <v>242</v>
      </c>
      <c r="C70" s="11">
        <v>0</v>
      </c>
      <c r="E70" s="11">
        <v>0</v>
      </c>
      <c r="G70" s="11">
        <v>0</v>
      </c>
      <c r="I70" s="11">
        <v>0</v>
      </c>
      <c r="K70" s="11">
        <v>1349999</v>
      </c>
      <c r="M70" s="11">
        <v>2536567900</v>
      </c>
      <c r="O70" s="11">
        <v>3307497550</v>
      </c>
      <c r="Q70" s="11">
        <v>-770929650</v>
      </c>
    </row>
    <row r="71" spans="1:17" s="18" customFormat="1" ht="18.75" x14ac:dyDescent="0.25">
      <c r="A71" s="18" t="s">
        <v>151</v>
      </c>
      <c r="C71" s="11">
        <v>0</v>
      </c>
      <c r="E71" s="11">
        <v>0</v>
      </c>
      <c r="G71" s="11">
        <v>0</v>
      </c>
      <c r="I71" s="11">
        <v>0</v>
      </c>
      <c r="K71" s="11">
        <v>18942</v>
      </c>
      <c r="M71" s="11">
        <v>1700715835</v>
      </c>
      <c r="O71" s="11">
        <v>1508234434</v>
      </c>
      <c r="Q71" s="11">
        <v>192481401</v>
      </c>
    </row>
    <row r="72" spans="1:17" s="18" customFormat="1" ht="18.75" x14ac:dyDescent="0.25">
      <c r="A72" s="18" t="s">
        <v>170</v>
      </c>
      <c r="C72" s="11">
        <v>0</v>
      </c>
      <c r="E72" s="11">
        <v>0</v>
      </c>
      <c r="G72" s="11">
        <v>0</v>
      </c>
      <c r="I72" s="11">
        <v>0</v>
      </c>
      <c r="K72" s="11">
        <v>300000</v>
      </c>
      <c r="M72" s="11">
        <v>22712996313</v>
      </c>
      <c r="O72" s="11">
        <v>22045334299</v>
      </c>
      <c r="Q72" s="11">
        <v>667662014</v>
      </c>
    </row>
    <row r="73" spans="1:17" s="18" customFormat="1" ht="18.75" x14ac:dyDescent="0.25">
      <c r="A73" s="18" t="s">
        <v>138</v>
      </c>
      <c r="C73" s="11">
        <v>0</v>
      </c>
      <c r="E73" s="11">
        <v>0</v>
      </c>
      <c r="G73" s="11">
        <v>0</v>
      </c>
      <c r="I73" s="11">
        <v>0</v>
      </c>
      <c r="K73" s="11">
        <v>1150000</v>
      </c>
      <c r="M73" s="11">
        <v>23192307342</v>
      </c>
      <c r="O73" s="11">
        <v>18772420152</v>
      </c>
      <c r="Q73" s="11">
        <v>4419887190</v>
      </c>
    </row>
    <row r="74" spans="1:17" s="18" customFormat="1" ht="18.75" x14ac:dyDescent="0.25">
      <c r="A74" s="18" t="s">
        <v>256</v>
      </c>
      <c r="C74" s="11">
        <v>0</v>
      </c>
      <c r="E74" s="11">
        <v>0</v>
      </c>
      <c r="G74" s="11">
        <v>0</v>
      </c>
      <c r="I74" s="11">
        <v>0</v>
      </c>
      <c r="K74" s="11">
        <v>182171</v>
      </c>
      <c r="M74" s="11">
        <v>2987919134</v>
      </c>
      <c r="O74" s="11">
        <v>2941937214</v>
      </c>
      <c r="Q74" s="11">
        <v>45981920</v>
      </c>
    </row>
    <row r="75" spans="1:17" s="18" customFormat="1" ht="18.75" x14ac:dyDescent="0.25">
      <c r="A75" s="18" t="s">
        <v>179</v>
      </c>
      <c r="C75" s="11">
        <v>0</v>
      </c>
      <c r="E75" s="11">
        <v>0</v>
      </c>
      <c r="G75" s="11">
        <v>0</v>
      </c>
      <c r="I75" s="11">
        <v>0</v>
      </c>
      <c r="K75" s="11">
        <v>500000</v>
      </c>
      <c r="M75" s="11">
        <v>3083473043</v>
      </c>
      <c r="O75" s="11">
        <v>4218911470</v>
      </c>
      <c r="Q75" s="11">
        <v>-1135438427</v>
      </c>
    </row>
    <row r="76" spans="1:17" s="18" customFormat="1" ht="18.75" x14ac:dyDescent="0.25">
      <c r="A76" s="18" t="s">
        <v>85</v>
      </c>
      <c r="C76" s="11">
        <v>0</v>
      </c>
      <c r="E76" s="11">
        <v>0</v>
      </c>
      <c r="G76" s="11">
        <v>0</v>
      </c>
      <c r="I76" s="11">
        <v>0</v>
      </c>
      <c r="K76" s="11">
        <v>4776614</v>
      </c>
      <c r="M76" s="11">
        <v>196617206451</v>
      </c>
      <c r="O76" s="11">
        <v>229812548300</v>
      </c>
      <c r="Q76" s="11">
        <v>-33195341849</v>
      </c>
    </row>
    <row r="77" spans="1:17" s="18" customFormat="1" ht="18.75" x14ac:dyDescent="0.25">
      <c r="A77" s="18" t="s">
        <v>86</v>
      </c>
      <c r="C77" s="11">
        <v>0</v>
      </c>
      <c r="E77" s="11">
        <v>0</v>
      </c>
      <c r="G77" s="11">
        <v>0</v>
      </c>
      <c r="I77" s="11">
        <v>0</v>
      </c>
      <c r="K77" s="11">
        <v>2193831</v>
      </c>
      <c r="M77" s="11">
        <v>77158192251</v>
      </c>
      <c r="O77" s="11">
        <v>85857218267</v>
      </c>
      <c r="Q77" s="11">
        <v>-8699026016</v>
      </c>
    </row>
    <row r="78" spans="1:17" s="18" customFormat="1" ht="18.75" x14ac:dyDescent="0.25">
      <c r="A78" s="18" t="s">
        <v>226</v>
      </c>
      <c r="C78" s="11">
        <v>0</v>
      </c>
      <c r="E78" s="11">
        <v>0</v>
      </c>
      <c r="G78" s="11">
        <v>0</v>
      </c>
      <c r="I78" s="11">
        <v>0</v>
      </c>
      <c r="K78" s="11">
        <v>2536924</v>
      </c>
      <c r="M78" s="11">
        <v>41625848992</v>
      </c>
      <c r="O78" s="11">
        <v>41625848992</v>
      </c>
      <c r="Q78" s="11">
        <v>0</v>
      </c>
    </row>
    <row r="79" spans="1:17" s="18" customFormat="1" ht="18.75" x14ac:dyDescent="0.25">
      <c r="A79" s="18" t="s">
        <v>89</v>
      </c>
      <c r="C79" s="11">
        <v>0</v>
      </c>
      <c r="E79" s="11">
        <v>0</v>
      </c>
      <c r="G79" s="11">
        <v>0</v>
      </c>
      <c r="I79" s="11">
        <v>0</v>
      </c>
      <c r="K79" s="11">
        <v>3662032</v>
      </c>
      <c r="M79" s="11">
        <v>60715912267</v>
      </c>
      <c r="O79" s="11">
        <v>48051206504</v>
      </c>
      <c r="Q79" s="11">
        <v>12664705763</v>
      </c>
    </row>
    <row r="80" spans="1:17" s="18" customFormat="1" ht="18.75" x14ac:dyDescent="0.25">
      <c r="A80" s="18" t="s">
        <v>131</v>
      </c>
      <c r="C80" s="11">
        <v>0</v>
      </c>
      <c r="E80" s="11">
        <v>0</v>
      </c>
      <c r="G80" s="11">
        <v>0</v>
      </c>
      <c r="I80" s="11">
        <v>0</v>
      </c>
      <c r="K80" s="11">
        <v>1900000</v>
      </c>
      <c r="M80" s="11">
        <v>183562257017</v>
      </c>
      <c r="O80" s="11">
        <v>192854646450</v>
      </c>
      <c r="Q80" s="11">
        <v>-9292389433</v>
      </c>
    </row>
    <row r="81" spans="1:17" s="18" customFormat="1" ht="18.75" x14ac:dyDescent="0.25">
      <c r="A81" s="18" t="s">
        <v>153</v>
      </c>
      <c r="C81" s="11">
        <v>0</v>
      </c>
      <c r="E81" s="11">
        <v>0</v>
      </c>
      <c r="G81" s="11">
        <v>0</v>
      </c>
      <c r="I81" s="11">
        <v>0</v>
      </c>
      <c r="K81" s="11">
        <v>210000</v>
      </c>
      <c r="M81" s="11">
        <v>19014202133</v>
      </c>
      <c r="O81" s="11">
        <v>18988618100</v>
      </c>
      <c r="Q81" s="11">
        <v>25584033</v>
      </c>
    </row>
    <row r="82" spans="1:17" s="18" customFormat="1" ht="18.75" x14ac:dyDescent="0.25">
      <c r="A82" s="18" t="s">
        <v>178</v>
      </c>
      <c r="C82" s="11">
        <v>0</v>
      </c>
      <c r="E82" s="11">
        <v>0</v>
      </c>
      <c r="G82" s="11">
        <v>0</v>
      </c>
      <c r="I82" s="11">
        <v>0</v>
      </c>
      <c r="K82" s="11">
        <v>740458</v>
      </c>
      <c r="M82" s="11">
        <v>7187420620</v>
      </c>
      <c r="O82" s="11">
        <v>9632434343</v>
      </c>
      <c r="Q82" s="11">
        <v>-2445013723</v>
      </c>
    </row>
    <row r="83" spans="1:17" s="18" customFormat="1" ht="18.75" x14ac:dyDescent="0.25">
      <c r="A83" s="18" t="s">
        <v>83</v>
      </c>
      <c r="C83" s="11">
        <v>0</v>
      </c>
      <c r="E83" s="11">
        <v>0</v>
      </c>
      <c r="G83" s="11">
        <v>0</v>
      </c>
      <c r="I83" s="11">
        <v>0</v>
      </c>
      <c r="K83" s="11">
        <v>1163718</v>
      </c>
      <c r="M83" s="11">
        <v>109241793974</v>
      </c>
      <c r="O83" s="11">
        <v>84041075237</v>
      </c>
      <c r="Q83" s="11">
        <v>25200718737</v>
      </c>
    </row>
    <row r="84" spans="1:17" s="18" customFormat="1" ht="18.75" x14ac:dyDescent="0.25">
      <c r="A84" s="18" t="s">
        <v>80</v>
      </c>
      <c r="C84" s="11">
        <v>0</v>
      </c>
      <c r="E84" s="11">
        <v>0</v>
      </c>
      <c r="G84" s="11">
        <v>0</v>
      </c>
      <c r="I84" s="11">
        <v>0</v>
      </c>
      <c r="K84" s="11">
        <v>1620582</v>
      </c>
      <c r="M84" s="11">
        <v>2813527904</v>
      </c>
      <c r="O84" s="11">
        <v>2803034814</v>
      </c>
      <c r="Q84" s="11">
        <v>10493090</v>
      </c>
    </row>
    <row r="85" spans="1:17" s="18" customFormat="1" ht="18.75" x14ac:dyDescent="0.25">
      <c r="A85" s="18" t="s">
        <v>79</v>
      </c>
      <c r="C85" s="11">
        <v>0</v>
      </c>
      <c r="E85" s="11">
        <v>0</v>
      </c>
      <c r="G85" s="11">
        <v>0</v>
      </c>
      <c r="I85" s="11">
        <v>0</v>
      </c>
      <c r="K85" s="11">
        <v>2400001</v>
      </c>
      <c r="M85" s="11">
        <v>9535722964</v>
      </c>
      <c r="O85" s="11">
        <v>8752475809</v>
      </c>
      <c r="Q85" s="11">
        <v>783247155</v>
      </c>
    </row>
    <row r="86" spans="1:17" s="18" customFormat="1" ht="18.75" x14ac:dyDescent="0.25">
      <c r="A86" s="18" t="s">
        <v>135</v>
      </c>
      <c r="C86" s="11">
        <v>0</v>
      </c>
      <c r="E86" s="11">
        <v>0</v>
      </c>
      <c r="G86" s="11">
        <v>0</v>
      </c>
      <c r="I86" s="11">
        <v>0</v>
      </c>
      <c r="K86" s="11">
        <v>325402</v>
      </c>
      <c r="M86" s="11">
        <v>7327519041</v>
      </c>
      <c r="O86" s="11">
        <v>8070473159</v>
      </c>
      <c r="Q86" s="11">
        <v>-742954118</v>
      </c>
    </row>
    <row r="87" spans="1:17" s="18" customFormat="1" ht="18.75" x14ac:dyDescent="0.25">
      <c r="A87" s="18" t="s">
        <v>96</v>
      </c>
      <c r="C87" s="11">
        <v>0</v>
      </c>
      <c r="E87" s="11">
        <v>0</v>
      </c>
      <c r="G87" s="11">
        <v>0</v>
      </c>
      <c r="I87" s="11">
        <v>0</v>
      </c>
      <c r="K87" s="11">
        <v>8160324</v>
      </c>
      <c r="M87" s="11">
        <v>123612776236</v>
      </c>
      <c r="O87" s="11">
        <v>132494276963</v>
      </c>
      <c r="Q87" s="11">
        <v>-8881500727</v>
      </c>
    </row>
    <row r="88" spans="1:17" s="18" customFormat="1" ht="18.75" x14ac:dyDescent="0.25">
      <c r="A88" s="18" t="s">
        <v>128</v>
      </c>
      <c r="C88" s="11">
        <v>0</v>
      </c>
      <c r="E88" s="11">
        <v>0</v>
      </c>
      <c r="G88" s="11">
        <v>0</v>
      </c>
      <c r="I88" s="11">
        <v>0</v>
      </c>
      <c r="K88" s="11">
        <v>2251682</v>
      </c>
      <c r="M88" s="11">
        <v>25006537107</v>
      </c>
      <c r="O88" s="11">
        <v>30229114919</v>
      </c>
      <c r="Q88" s="11">
        <v>-5222577812</v>
      </c>
    </row>
    <row r="89" spans="1:17" s="18" customFormat="1" ht="18.75" x14ac:dyDescent="0.25">
      <c r="A89" s="18" t="s">
        <v>117</v>
      </c>
      <c r="C89" s="11">
        <v>0</v>
      </c>
      <c r="E89" s="11">
        <v>0</v>
      </c>
      <c r="G89" s="11">
        <v>0</v>
      </c>
      <c r="I89" s="11">
        <v>0</v>
      </c>
      <c r="K89" s="11">
        <v>48700</v>
      </c>
      <c r="M89" s="11">
        <v>48700000000</v>
      </c>
      <c r="O89" s="11">
        <v>48657195514</v>
      </c>
      <c r="Q89" s="11">
        <v>42804486</v>
      </c>
    </row>
    <row r="90" spans="1:17" s="18" customFormat="1" ht="18.75" x14ac:dyDescent="0.25">
      <c r="A90" s="18" t="s">
        <v>215</v>
      </c>
      <c r="C90" s="11">
        <v>0</v>
      </c>
      <c r="E90" s="11">
        <v>0</v>
      </c>
      <c r="G90" s="11">
        <v>0</v>
      </c>
      <c r="I90" s="11">
        <v>0</v>
      </c>
      <c r="K90" s="11">
        <v>1800</v>
      </c>
      <c r="M90" s="11">
        <v>1800000000</v>
      </c>
      <c r="O90" s="11">
        <v>1771250977</v>
      </c>
      <c r="Q90" s="11">
        <v>28749023</v>
      </c>
    </row>
    <row r="91" spans="1:17" s="18" customFormat="1" ht="18.75" x14ac:dyDescent="0.25">
      <c r="A91" s="18" t="s">
        <v>212</v>
      </c>
      <c r="C91" s="11">
        <v>0</v>
      </c>
      <c r="E91" s="11">
        <v>0</v>
      </c>
      <c r="G91" s="11">
        <v>0</v>
      </c>
      <c r="I91" s="11">
        <v>0</v>
      </c>
      <c r="K91" s="11">
        <v>2800</v>
      </c>
      <c r="M91" s="11">
        <v>2582307887</v>
      </c>
      <c r="O91" s="11">
        <v>2545661317</v>
      </c>
      <c r="Q91" s="11">
        <v>36646570</v>
      </c>
    </row>
    <row r="92" spans="1:17" s="18" customFormat="1" ht="18.75" x14ac:dyDescent="0.25">
      <c r="A92" s="18" t="s">
        <v>214</v>
      </c>
      <c r="C92" s="11">
        <v>0</v>
      </c>
      <c r="E92" s="11">
        <v>0</v>
      </c>
      <c r="G92" s="11">
        <v>0</v>
      </c>
      <c r="I92" s="11">
        <v>0</v>
      </c>
      <c r="K92" s="11">
        <v>17600</v>
      </c>
      <c r="M92" s="11">
        <v>17600000000</v>
      </c>
      <c r="O92" s="11">
        <v>17148656622</v>
      </c>
      <c r="Q92" s="11">
        <v>451343378</v>
      </c>
    </row>
    <row r="93" spans="1:17" ht="19.5" thickBot="1" x14ac:dyDescent="0.5">
      <c r="A93" s="3" t="s">
        <v>13</v>
      </c>
      <c r="C93" s="14">
        <f>SUM(C4:C92)</f>
        <v>90499383</v>
      </c>
      <c r="E93" s="14">
        <f>SUM(E4:E92)</f>
        <v>419114623769</v>
      </c>
      <c r="G93" s="14">
        <f>SUM(G4:G92)</f>
        <v>374082368043</v>
      </c>
      <c r="I93" s="14">
        <f>SUM(I4:I92)</f>
        <v>45032255726</v>
      </c>
      <c r="K93" s="14">
        <f>SUM(K4:K92)</f>
        <v>401936341</v>
      </c>
      <c r="M93" s="14">
        <f>SUM(M4:M92)</f>
        <v>3569961686237</v>
      </c>
      <c r="O93" s="3">
        <f>SUM(O4:O92)</f>
        <v>3281868172567</v>
      </c>
      <c r="Q93" s="14">
        <f>SUM(Q4:Q92)</f>
        <v>288093513670</v>
      </c>
    </row>
    <row r="94" spans="1:17" ht="18.75" thickTop="1" x14ac:dyDescent="0.45">
      <c r="O94" s="25"/>
    </row>
    <row r="95" spans="1:17" ht="18.75" x14ac:dyDescent="0.45">
      <c r="A95" s="56" t="s">
        <v>64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57"/>
    </row>
  </sheetData>
  <mergeCells count="4">
    <mergeCell ref="A95:Q95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80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1401/09/30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34"/>
  <sheetViews>
    <sheetView rightToLeft="1" view="pageLayout" topLeftCell="A110" zoomScale="85" zoomScaleNormal="100" zoomScalePageLayoutView="85" workbookViewId="0">
      <selection activeCell="N25" sqref="N25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6" style="12" bestFit="1" customWidth="1"/>
    <col min="4" max="4" width="1.42578125" style="12" customWidth="1"/>
    <col min="5" max="5" width="18.28515625" style="12" bestFit="1" customWidth="1"/>
    <col min="6" max="6" width="1.42578125" style="12" customWidth="1"/>
    <col min="7" max="7" width="16.7109375" style="12" bestFit="1" customWidth="1"/>
    <col min="8" max="8" width="1.42578125" style="12" customWidth="1"/>
    <col min="9" max="9" width="18.285156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8.140625" style="12" bestFit="1" customWidth="1"/>
    <col min="16" max="16" width="1.42578125" style="12" customWidth="1"/>
    <col min="17" max="17" width="17.7109375" style="12" bestFit="1" customWidth="1"/>
    <col min="18" max="18" width="1.42578125" style="12" customWidth="1"/>
    <col min="19" max="19" width="18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41" t="s">
        <v>66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21" x14ac:dyDescent="0.25">
      <c r="C2" s="42" t="s">
        <v>53</v>
      </c>
      <c r="D2" s="59"/>
      <c r="E2" s="59"/>
      <c r="F2" s="59"/>
      <c r="G2" s="59"/>
      <c r="H2" s="59"/>
      <c r="I2" s="59"/>
      <c r="J2" s="59"/>
      <c r="K2" s="59"/>
      <c r="M2" s="42" t="s">
        <v>278</v>
      </c>
      <c r="N2" s="59"/>
      <c r="O2" s="59"/>
      <c r="P2" s="59"/>
      <c r="Q2" s="59"/>
      <c r="R2" s="59"/>
      <c r="S2" s="59"/>
      <c r="T2" s="59"/>
      <c r="U2" s="59"/>
    </row>
    <row r="3" spans="1:21" ht="36" customHeight="1" x14ac:dyDescent="0.25">
      <c r="A3" s="2" t="s">
        <v>67</v>
      </c>
      <c r="C3" s="8" t="s">
        <v>51</v>
      </c>
      <c r="E3" s="8" t="s">
        <v>68</v>
      </c>
      <c r="G3" s="8" t="s">
        <v>69</v>
      </c>
      <c r="I3" s="8" t="s">
        <v>70</v>
      </c>
      <c r="K3" s="19" t="s">
        <v>71</v>
      </c>
      <c r="M3" s="8" t="s">
        <v>51</v>
      </c>
      <c r="O3" s="8" t="s">
        <v>68</v>
      </c>
      <c r="Q3" s="8" t="s">
        <v>69</v>
      </c>
      <c r="S3" s="8" t="s">
        <v>70</v>
      </c>
      <c r="U3" s="19" t="s">
        <v>71</v>
      </c>
    </row>
    <row r="4" spans="1:21" s="18" customFormat="1" ht="18.75" x14ac:dyDescent="0.25">
      <c r="A4" s="18" t="s">
        <v>97</v>
      </c>
      <c r="C4" s="11">
        <v>0</v>
      </c>
      <c r="E4" s="11">
        <v>17392611821</v>
      </c>
      <c r="G4" s="11">
        <v>-11481904111</v>
      </c>
      <c r="I4" s="11">
        <v>5910707710</v>
      </c>
      <c r="K4" s="6">
        <v>1.5900000000000001E-2</v>
      </c>
      <c r="M4" s="11">
        <v>6675652830</v>
      </c>
      <c r="O4" s="11">
        <v>-19517409787</v>
      </c>
      <c r="Q4" s="11">
        <v>-13183978115</v>
      </c>
      <c r="S4" s="11">
        <v>-26025735072</v>
      </c>
      <c r="U4" s="6">
        <v>-2.6599999999999999E-2</v>
      </c>
    </row>
    <row r="5" spans="1:21" s="18" customFormat="1" ht="18.75" x14ac:dyDescent="0.25">
      <c r="A5" s="18" t="s">
        <v>84</v>
      </c>
      <c r="C5" s="11">
        <v>0</v>
      </c>
      <c r="E5" s="11">
        <v>-2055936738</v>
      </c>
      <c r="G5" s="11">
        <v>1066177754</v>
      </c>
      <c r="I5" s="11">
        <v>-989758984</v>
      </c>
      <c r="K5" s="6">
        <v>-2.7000000000000001E-3</v>
      </c>
      <c r="M5" s="11">
        <v>0</v>
      </c>
      <c r="O5" s="11">
        <v>12801454279</v>
      </c>
      <c r="Q5" s="11">
        <v>32839915314</v>
      </c>
      <c r="S5" s="11">
        <v>45641369593</v>
      </c>
      <c r="U5" s="6">
        <v>4.6600000000000003E-2</v>
      </c>
    </row>
    <row r="6" spans="1:21" s="18" customFormat="1" ht="18.75" x14ac:dyDescent="0.25">
      <c r="A6" s="18" t="s">
        <v>207</v>
      </c>
      <c r="C6" s="11">
        <v>0</v>
      </c>
      <c r="E6" s="11">
        <v>0</v>
      </c>
      <c r="G6" s="11">
        <v>583104119</v>
      </c>
      <c r="I6" s="11">
        <v>583104119</v>
      </c>
      <c r="K6" s="6">
        <v>1.6000000000000001E-3</v>
      </c>
      <c r="M6" s="11">
        <v>0</v>
      </c>
      <c r="O6" s="11">
        <v>0</v>
      </c>
      <c r="Q6" s="11">
        <v>583104119</v>
      </c>
      <c r="S6" s="11">
        <v>583104119</v>
      </c>
      <c r="U6" s="6">
        <v>5.9999999999999995E-4</v>
      </c>
    </row>
    <row r="7" spans="1:21" s="18" customFormat="1" ht="18.75" x14ac:dyDescent="0.25">
      <c r="A7" s="18" t="s">
        <v>295</v>
      </c>
      <c r="C7" s="11">
        <v>0</v>
      </c>
      <c r="E7" s="11">
        <v>0</v>
      </c>
      <c r="G7" s="11">
        <v>3132535562</v>
      </c>
      <c r="I7" s="11">
        <v>3132535562</v>
      </c>
      <c r="K7" s="6">
        <v>8.3999999999999995E-3</v>
      </c>
      <c r="M7" s="11">
        <v>0</v>
      </c>
      <c r="O7" s="11">
        <v>0</v>
      </c>
      <c r="Q7" s="11">
        <v>3132535562</v>
      </c>
      <c r="S7" s="11">
        <v>3132535562</v>
      </c>
      <c r="U7" s="6">
        <v>3.2000000000000002E-3</v>
      </c>
    </row>
    <row r="8" spans="1:21" s="18" customFormat="1" ht="18.75" x14ac:dyDescent="0.25">
      <c r="A8" s="18" t="s">
        <v>243</v>
      </c>
      <c r="C8" s="11">
        <v>0</v>
      </c>
      <c r="E8" s="11">
        <v>1058932450</v>
      </c>
      <c r="G8" s="11">
        <v>158536346</v>
      </c>
      <c r="I8" s="11">
        <v>1217468796</v>
      </c>
      <c r="K8" s="6">
        <v>3.3E-3</v>
      </c>
      <c r="M8" s="11">
        <v>0</v>
      </c>
      <c r="O8" s="11">
        <v>1254940947</v>
      </c>
      <c r="Q8" s="11">
        <v>158536346</v>
      </c>
      <c r="S8" s="11">
        <v>1413477293</v>
      </c>
      <c r="U8" s="6">
        <v>1.4E-3</v>
      </c>
    </row>
    <row r="9" spans="1:21" s="18" customFormat="1" ht="18.75" x14ac:dyDescent="0.25">
      <c r="A9" s="18" t="s">
        <v>241</v>
      </c>
      <c r="C9" s="11">
        <v>0</v>
      </c>
      <c r="E9" s="11">
        <v>0</v>
      </c>
      <c r="G9" s="11">
        <v>351743935</v>
      </c>
      <c r="I9" s="11">
        <v>351743935</v>
      </c>
      <c r="K9" s="6">
        <v>8.9999999999999998E-4</v>
      </c>
      <c r="M9" s="11">
        <v>0</v>
      </c>
      <c r="O9" s="11">
        <v>0</v>
      </c>
      <c r="Q9" s="11">
        <v>351743935</v>
      </c>
      <c r="S9" s="11">
        <v>351743935</v>
      </c>
      <c r="U9" s="6">
        <v>4.0000000000000002E-4</v>
      </c>
    </row>
    <row r="10" spans="1:21" s="18" customFormat="1" ht="18.75" x14ac:dyDescent="0.25">
      <c r="A10" s="18" t="s">
        <v>190</v>
      </c>
      <c r="C10" s="11">
        <v>0</v>
      </c>
      <c r="E10" s="11">
        <v>0</v>
      </c>
      <c r="G10" s="11">
        <v>585652390</v>
      </c>
      <c r="I10" s="11">
        <v>585652390</v>
      </c>
      <c r="K10" s="6">
        <v>1.6000000000000001E-3</v>
      </c>
      <c r="M10" s="11">
        <v>1314198370</v>
      </c>
      <c r="O10" s="11">
        <v>0</v>
      </c>
      <c r="Q10" s="11">
        <v>585652390</v>
      </c>
      <c r="S10" s="11">
        <v>1899850760</v>
      </c>
      <c r="U10" s="6">
        <v>1.9E-3</v>
      </c>
    </row>
    <row r="11" spans="1:21" s="18" customFormat="1" ht="18.75" x14ac:dyDescent="0.25">
      <c r="A11" s="18" t="s">
        <v>92</v>
      </c>
      <c r="C11" s="11">
        <v>0</v>
      </c>
      <c r="E11" s="11">
        <v>2311099538</v>
      </c>
      <c r="G11" s="11">
        <v>1344502212</v>
      </c>
      <c r="I11" s="11">
        <v>3655601750</v>
      </c>
      <c r="K11" s="6">
        <v>9.7999999999999997E-3</v>
      </c>
      <c r="M11" s="11">
        <v>20838000000</v>
      </c>
      <c r="O11" s="11">
        <v>6412747808</v>
      </c>
      <c r="Q11" s="11">
        <v>1445186897</v>
      </c>
      <c r="S11" s="11">
        <v>28695934705</v>
      </c>
      <c r="U11" s="6">
        <v>2.93E-2</v>
      </c>
    </row>
    <row r="12" spans="1:21" s="18" customFormat="1" ht="18.75" x14ac:dyDescent="0.25">
      <c r="A12" s="18" t="s">
        <v>143</v>
      </c>
      <c r="C12" s="11">
        <v>0</v>
      </c>
      <c r="E12" s="11">
        <v>31338097661</v>
      </c>
      <c r="G12" s="11">
        <v>1928536785</v>
      </c>
      <c r="I12" s="11">
        <v>33266634446</v>
      </c>
      <c r="K12" s="6">
        <v>8.9499999999999996E-2</v>
      </c>
      <c r="M12" s="11">
        <v>36824400000</v>
      </c>
      <c r="O12" s="11">
        <v>81837531467</v>
      </c>
      <c r="Q12" s="11">
        <v>2502567331</v>
      </c>
      <c r="S12" s="11">
        <v>121164498798</v>
      </c>
      <c r="U12" s="6">
        <v>0.1237</v>
      </c>
    </row>
    <row r="13" spans="1:21" s="18" customFormat="1" ht="18.75" x14ac:dyDescent="0.25">
      <c r="A13" s="18" t="s">
        <v>294</v>
      </c>
      <c r="C13" s="11">
        <v>0</v>
      </c>
      <c r="E13" s="11">
        <v>0</v>
      </c>
      <c r="G13" s="11">
        <v>1088343400</v>
      </c>
      <c r="I13" s="11">
        <v>1088343400</v>
      </c>
      <c r="K13" s="6">
        <v>2.8999999999999998E-3</v>
      </c>
      <c r="M13" s="11">
        <v>0</v>
      </c>
      <c r="O13" s="11">
        <v>0</v>
      </c>
      <c r="Q13" s="11">
        <v>1088343400</v>
      </c>
      <c r="S13" s="11">
        <v>1088343400</v>
      </c>
      <c r="U13" s="6">
        <v>1.1000000000000001E-3</v>
      </c>
    </row>
    <row r="14" spans="1:21" s="18" customFormat="1" ht="18.75" x14ac:dyDescent="0.25">
      <c r="A14" s="18" t="s">
        <v>268</v>
      </c>
      <c r="C14" s="11">
        <v>0</v>
      </c>
      <c r="E14" s="11">
        <v>9354358791</v>
      </c>
      <c r="G14" s="11">
        <v>4890423802</v>
      </c>
      <c r="I14" s="11">
        <v>14244782593</v>
      </c>
      <c r="K14" s="6">
        <v>3.8300000000000001E-2</v>
      </c>
      <c r="M14" s="11">
        <v>0</v>
      </c>
      <c r="O14" s="11">
        <v>10143940639</v>
      </c>
      <c r="Q14" s="11">
        <v>4890423802</v>
      </c>
      <c r="S14" s="11">
        <v>15034364441</v>
      </c>
      <c r="U14" s="6">
        <v>1.5299999999999999E-2</v>
      </c>
    </row>
    <row r="15" spans="1:21" s="18" customFormat="1" ht="18.75" x14ac:dyDescent="0.25">
      <c r="A15" s="18" t="s">
        <v>208</v>
      </c>
      <c r="C15" s="11">
        <v>0</v>
      </c>
      <c r="E15" s="11">
        <v>0</v>
      </c>
      <c r="G15" s="11">
        <v>-1976916641</v>
      </c>
      <c r="I15" s="11">
        <v>-1976916641</v>
      </c>
      <c r="K15" s="6">
        <v>-5.3E-3</v>
      </c>
      <c r="M15" s="11">
        <v>0</v>
      </c>
      <c r="O15" s="11">
        <v>0</v>
      </c>
      <c r="Q15" s="11">
        <v>-2335300965</v>
      </c>
      <c r="S15" s="11">
        <v>-2335300965</v>
      </c>
      <c r="U15" s="6">
        <v>-2.3999999999999998E-3</v>
      </c>
    </row>
    <row r="16" spans="1:21" s="18" customFormat="1" ht="18.75" x14ac:dyDescent="0.25">
      <c r="A16" s="18" t="s">
        <v>282</v>
      </c>
      <c r="C16" s="11">
        <v>0</v>
      </c>
      <c r="E16" s="11">
        <v>782669540</v>
      </c>
      <c r="G16" s="11">
        <v>211962461</v>
      </c>
      <c r="I16" s="11">
        <v>994632001</v>
      </c>
      <c r="K16" s="6">
        <v>2.7000000000000001E-3</v>
      </c>
      <c r="M16" s="11">
        <v>0</v>
      </c>
      <c r="O16" s="11">
        <v>782669540</v>
      </c>
      <c r="Q16" s="11">
        <v>211962461</v>
      </c>
      <c r="S16" s="11">
        <v>994632001</v>
      </c>
      <c r="U16" s="6">
        <v>1E-3</v>
      </c>
    </row>
    <row r="17" spans="1:21" s="18" customFormat="1" ht="18.75" x14ac:dyDescent="0.25">
      <c r="A17" s="18" t="s">
        <v>291</v>
      </c>
      <c r="C17" s="11">
        <v>0</v>
      </c>
      <c r="E17" s="11">
        <v>0</v>
      </c>
      <c r="G17" s="11">
        <v>1144316015</v>
      </c>
      <c r="I17" s="11">
        <v>1144316015</v>
      </c>
      <c r="K17" s="6">
        <v>3.0999999999999999E-3</v>
      </c>
      <c r="M17" s="11">
        <v>0</v>
      </c>
      <c r="O17" s="11">
        <v>0</v>
      </c>
      <c r="Q17" s="11">
        <v>1144316015</v>
      </c>
      <c r="S17" s="11">
        <v>1144316015</v>
      </c>
      <c r="U17" s="6">
        <v>1.1999999999999999E-3</v>
      </c>
    </row>
    <row r="18" spans="1:21" s="18" customFormat="1" ht="18.75" x14ac:dyDescent="0.25">
      <c r="A18" s="18" t="s">
        <v>82</v>
      </c>
      <c r="C18" s="11">
        <v>0</v>
      </c>
      <c r="E18" s="11">
        <v>0</v>
      </c>
      <c r="G18" s="11">
        <v>4686628936</v>
      </c>
      <c r="I18" s="11">
        <v>4686628936</v>
      </c>
      <c r="K18" s="6">
        <v>1.26E-2</v>
      </c>
      <c r="M18" s="11">
        <v>21534485850</v>
      </c>
      <c r="O18" s="11">
        <v>0</v>
      </c>
      <c r="Q18" s="11">
        <v>60543172482</v>
      </c>
      <c r="S18" s="11">
        <v>82077658332</v>
      </c>
      <c r="U18" s="6">
        <v>8.3799999999999999E-2</v>
      </c>
    </row>
    <row r="19" spans="1:21" s="18" customFormat="1" ht="18.75" x14ac:dyDescent="0.25">
      <c r="A19" s="18" t="s">
        <v>102</v>
      </c>
      <c r="C19" s="11">
        <v>0</v>
      </c>
      <c r="E19" s="11">
        <v>3449944465</v>
      </c>
      <c r="G19" s="11">
        <v>-137935390</v>
      </c>
      <c r="I19" s="11">
        <v>3312009075</v>
      </c>
      <c r="K19" s="6">
        <v>8.8999999999999999E-3</v>
      </c>
      <c r="M19" s="11">
        <v>11529669200</v>
      </c>
      <c r="O19" s="11">
        <v>-3805092719</v>
      </c>
      <c r="Q19" s="11">
        <v>22484244834</v>
      </c>
      <c r="S19" s="11">
        <v>30208821315</v>
      </c>
      <c r="U19" s="6">
        <v>3.0800000000000001E-2</v>
      </c>
    </row>
    <row r="20" spans="1:21" s="18" customFormat="1" ht="18.75" x14ac:dyDescent="0.25">
      <c r="A20" s="18" t="s">
        <v>240</v>
      </c>
      <c r="C20" s="11">
        <v>0</v>
      </c>
      <c r="E20" s="11">
        <v>2760837465</v>
      </c>
      <c r="G20" s="11">
        <v>307775957</v>
      </c>
      <c r="I20" s="11">
        <v>3068613422</v>
      </c>
      <c r="K20" s="6">
        <v>8.3000000000000001E-3</v>
      </c>
      <c r="M20" s="11">
        <v>0</v>
      </c>
      <c r="O20" s="11">
        <v>5449726932</v>
      </c>
      <c r="Q20" s="11">
        <v>307775957</v>
      </c>
      <c r="S20" s="11">
        <v>5757502889</v>
      </c>
      <c r="U20" s="6">
        <v>5.8999999999999999E-3</v>
      </c>
    </row>
    <row r="21" spans="1:21" s="18" customFormat="1" ht="18.75" x14ac:dyDescent="0.25">
      <c r="A21" s="18" t="s">
        <v>144</v>
      </c>
      <c r="C21" s="11">
        <v>0</v>
      </c>
      <c r="E21" s="11">
        <v>-5244251006</v>
      </c>
      <c r="G21" s="11">
        <v>4414146490</v>
      </c>
      <c r="I21" s="11">
        <v>-830104516</v>
      </c>
      <c r="K21" s="6">
        <v>-2.2000000000000001E-3</v>
      </c>
      <c r="M21" s="11">
        <v>90048802</v>
      </c>
      <c r="O21" s="11">
        <v>6393711297</v>
      </c>
      <c r="Q21" s="11">
        <v>9254988690</v>
      </c>
      <c r="S21" s="11">
        <v>15738748789</v>
      </c>
      <c r="U21" s="6">
        <v>1.61E-2</v>
      </c>
    </row>
    <row r="22" spans="1:21" s="18" customFormat="1" ht="18.75" x14ac:dyDescent="0.25">
      <c r="A22" s="18" t="s">
        <v>280</v>
      </c>
      <c r="C22" s="11">
        <v>0</v>
      </c>
      <c r="E22" s="11">
        <v>730703145</v>
      </c>
      <c r="G22" s="11">
        <v>62177323</v>
      </c>
      <c r="I22" s="11">
        <v>792880468</v>
      </c>
      <c r="K22" s="6">
        <v>2.0999999999999999E-3</v>
      </c>
      <c r="M22" s="11">
        <v>0</v>
      </c>
      <c r="O22" s="11">
        <v>730703145</v>
      </c>
      <c r="Q22" s="11">
        <v>62177323</v>
      </c>
      <c r="S22" s="11">
        <v>792880468</v>
      </c>
      <c r="U22" s="6">
        <v>8.0000000000000004E-4</v>
      </c>
    </row>
    <row r="23" spans="1:21" s="18" customFormat="1" ht="18.75" x14ac:dyDescent="0.25">
      <c r="A23" s="18" t="s">
        <v>100</v>
      </c>
      <c r="C23" s="11">
        <v>0</v>
      </c>
      <c r="E23" s="11">
        <v>-9810364855</v>
      </c>
      <c r="G23" s="11">
        <v>27583864269</v>
      </c>
      <c r="I23" s="11">
        <v>17773499414</v>
      </c>
      <c r="K23" s="6">
        <v>4.7800000000000002E-2</v>
      </c>
      <c r="M23" s="11">
        <v>11493667613</v>
      </c>
      <c r="O23" s="11">
        <v>37239601385</v>
      </c>
      <c r="Q23" s="11">
        <v>29840726138</v>
      </c>
      <c r="S23" s="11">
        <v>78573995136</v>
      </c>
      <c r="U23" s="6">
        <v>8.0199999999999994E-2</v>
      </c>
    </row>
    <row r="24" spans="1:21" s="18" customFormat="1" ht="18.75" x14ac:dyDescent="0.25">
      <c r="A24" s="18" t="s">
        <v>211</v>
      </c>
      <c r="C24" s="11">
        <v>0</v>
      </c>
      <c r="E24" s="11">
        <v>0</v>
      </c>
      <c r="G24" s="11">
        <v>1486019504</v>
      </c>
      <c r="I24" s="11">
        <v>1486019504</v>
      </c>
      <c r="K24" s="6">
        <v>4.0000000000000001E-3</v>
      </c>
      <c r="M24" s="11">
        <v>225636795</v>
      </c>
      <c r="O24" s="11">
        <v>0</v>
      </c>
      <c r="Q24" s="11">
        <v>1486019504</v>
      </c>
      <c r="S24" s="11">
        <v>1711656299</v>
      </c>
      <c r="U24" s="6">
        <v>1.6999999999999999E-3</v>
      </c>
    </row>
    <row r="25" spans="1:21" s="18" customFormat="1" ht="18.75" x14ac:dyDescent="0.25">
      <c r="A25" s="18" t="s">
        <v>239</v>
      </c>
      <c r="C25" s="11">
        <v>0</v>
      </c>
      <c r="E25" s="11">
        <v>10016115475</v>
      </c>
      <c r="G25" s="11">
        <v>4098357953</v>
      </c>
      <c r="I25" s="11">
        <v>14114473428</v>
      </c>
      <c r="K25" s="6">
        <v>3.7999999999999999E-2</v>
      </c>
      <c r="M25" s="11">
        <v>0</v>
      </c>
      <c r="O25" s="11">
        <v>27591554500</v>
      </c>
      <c r="Q25" s="11">
        <v>5997490593</v>
      </c>
      <c r="S25" s="11">
        <v>33589045093</v>
      </c>
      <c r="U25" s="6">
        <v>3.4299999999999997E-2</v>
      </c>
    </row>
    <row r="26" spans="1:21" s="18" customFormat="1" ht="18.75" x14ac:dyDescent="0.25">
      <c r="A26" s="18" t="s">
        <v>129</v>
      </c>
      <c r="C26" s="11">
        <v>0</v>
      </c>
      <c r="E26" s="11">
        <v>5251446357</v>
      </c>
      <c r="G26" s="11">
        <v>-495793345</v>
      </c>
      <c r="I26" s="11">
        <v>4755653012</v>
      </c>
      <c r="K26" s="6">
        <v>1.2800000000000001E-2</v>
      </c>
      <c r="M26" s="11">
        <v>3150000000</v>
      </c>
      <c r="O26" s="11">
        <v>-2048483128</v>
      </c>
      <c r="Q26" s="11">
        <v>-348246822</v>
      </c>
      <c r="S26" s="11">
        <v>753270050</v>
      </c>
      <c r="U26" s="6">
        <v>8.0000000000000004E-4</v>
      </c>
    </row>
    <row r="27" spans="1:21" s="18" customFormat="1" ht="18.75" x14ac:dyDescent="0.25">
      <c r="A27" s="18" t="s">
        <v>101</v>
      </c>
      <c r="C27" s="11">
        <v>0</v>
      </c>
      <c r="E27" s="11">
        <v>-3804229350</v>
      </c>
      <c r="G27" s="11">
        <v>0</v>
      </c>
      <c r="I27" s="11">
        <v>-3804229350</v>
      </c>
      <c r="K27" s="6">
        <v>-1.0200000000000001E-2</v>
      </c>
      <c r="M27" s="11">
        <v>4685140490</v>
      </c>
      <c r="O27" s="11">
        <v>-31472593956</v>
      </c>
      <c r="Q27" s="11">
        <v>7984805242</v>
      </c>
      <c r="S27" s="11">
        <v>-18802648224</v>
      </c>
      <c r="U27" s="6">
        <v>-1.9199999999999998E-2</v>
      </c>
    </row>
    <row r="28" spans="1:21" s="18" customFormat="1" ht="18.75" x14ac:dyDescent="0.25">
      <c r="A28" s="18" t="s">
        <v>88</v>
      </c>
      <c r="C28" s="11">
        <v>0</v>
      </c>
      <c r="E28" s="11">
        <v>0</v>
      </c>
      <c r="G28" s="11">
        <v>0</v>
      </c>
      <c r="I28" s="11">
        <v>0</v>
      </c>
      <c r="K28" s="6">
        <v>0</v>
      </c>
      <c r="M28" s="11">
        <v>0</v>
      </c>
      <c r="O28" s="11">
        <v>0</v>
      </c>
      <c r="Q28" s="11">
        <v>0</v>
      </c>
      <c r="S28" s="11">
        <v>0</v>
      </c>
      <c r="U28" s="6">
        <v>0</v>
      </c>
    </row>
    <row r="29" spans="1:21" s="18" customFormat="1" ht="18.75" x14ac:dyDescent="0.25">
      <c r="A29" s="18" t="s">
        <v>168</v>
      </c>
      <c r="C29" s="11">
        <v>0</v>
      </c>
      <c r="E29" s="11">
        <v>0</v>
      </c>
      <c r="G29" s="11">
        <v>0</v>
      </c>
      <c r="I29" s="11">
        <v>0</v>
      </c>
      <c r="K29" s="6">
        <v>0</v>
      </c>
      <c r="M29" s="11">
        <v>360000000</v>
      </c>
      <c r="O29" s="11">
        <v>0</v>
      </c>
      <c r="Q29" s="11">
        <v>-1801642627</v>
      </c>
      <c r="S29" s="11">
        <v>-1441642627</v>
      </c>
      <c r="U29" s="6">
        <v>-1.5E-3</v>
      </c>
    </row>
    <row r="30" spans="1:21" s="18" customFormat="1" ht="18.75" x14ac:dyDescent="0.25">
      <c r="A30" s="18" t="s">
        <v>146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306465864</v>
      </c>
      <c r="S30" s="11">
        <v>306465864</v>
      </c>
      <c r="U30" s="6">
        <v>2.9999999999999997E-4</v>
      </c>
    </row>
    <row r="31" spans="1:21" s="18" customFormat="1" ht="18.75" x14ac:dyDescent="0.25">
      <c r="A31" s="18" t="s">
        <v>145</v>
      </c>
      <c r="C31" s="11">
        <v>0</v>
      </c>
      <c r="E31" s="11">
        <v>7170235789</v>
      </c>
      <c r="G31" s="11">
        <v>0</v>
      </c>
      <c r="I31" s="11">
        <v>7170235789</v>
      </c>
      <c r="K31" s="6">
        <v>1.9300000000000001E-2</v>
      </c>
      <c r="M31" s="11">
        <v>6172200000</v>
      </c>
      <c r="O31" s="11">
        <v>-1954227744</v>
      </c>
      <c r="Q31" s="11">
        <v>1528281767</v>
      </c>
      <c r="S31" s="11">
        <v>5746254023</v>
      </c>
      <c r="U31" s="6">
        <v>5.8999999999999999E-3</v>
      </c>
    </row>
    <row r="32" spans="1:21" s="18" customFormat="1" ht="18.75" x14ac:dyDescent="0.25">
      <c r="A32" s="18" t="s">
        <v>98</v>
      </c>
      <c r="C32" s="11">
        <v>0</v>
      </c>
      <c r="E32" s="11">
        <v>15200502314</v>
      </c>
      <c r="G32" s="11">
        <v>0</v>
      </c>
      <c r="I32" s="11">
        <v>15200502314</v>
      </c>
      <c r="K32" s="6">
        <v>4.0899999999999999E-2</v>
      </c>
      <c r="M32" s="11">
        <v>18061082200</v>
      </c>
      <c r="O32" s="11">
        <v>2715683036</v>
      </c>
      <c r="Q32" s="11">
        <v>17001625949</v>
      </c>
      <c r="S32" s="11">
        <v>37778391185</v>
      </c>
      <c r="U32" s="6">
        <v>3.8600000000000002E-2</v>
      </c>
    </row>
    <row r="33" spans="1:21" s="18" customFormat="1" ht="18.75" x14ac:dyDescent="0.25">
      <c r="A33" s="18" t="s">
        <v>183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1265000000</v>
      </c>
      <c r="O33" s="11">
        <v>0</v>
      </c>
      <c r="Q33" s="11">
        <v>-2720703495</v>
      </c>
      <c r="S33" s="11">
        <v>-1455703495</v>
      </c>
      <c r="U33" s="6">
        <v>-1.5E-3</v>
      </c>
    </row>
    <row r="34" spans="1:21" s="18" customFormat="1" ht="18.75" x14ac:dyDescent="0.25">
      <c r="A34" s="18" t="s">
        <v>99</v>
      </c>
      <c r="C34" s="11">
        <v>0</v>
      </c>
      <c r="E34" s="11">
        <v>46047082082</v>
      </c>
      <c r="G34" s="11">
        <v>0</v>
      </c>
      <c r="I34" s="11">
        <v>46047082082</v>
      </c>
      <c r="K34" s="6">
        <v>0.12379999999999999</v>
      </c>
      <c r="M34" s="11">
        <v>24300433920</v>
      </c>
      <c r="O34" s="11">
        <v>58715370639</v>
      </c>
      <c r="Q34" s="11">
        <v>-863489272</v>
      </c>
      <c r="S34" s="11">
        <v>82152315287</v>
      </c>
      <c r="U34" s="6">
        <v>8.3900000000000002E-2</v>
      </c>
    </row>
    <row r="35" spans="1:21" s="18" customFormat="1" ht="18.75" x14ac:dyDescent="0.25">
      <c r="A35" s="18" t="s">
        <v>136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201000000</v>
      </c>
      <c r="O35" s="11">
        <v>0</v>
      </c>
      <c r="Q35" s="11">
        <v>1526822935</v>
      </c>
      <c r="S35" s="11">
        <f>SUM(M35:Q35)</f>
        <v>1727822935</v>
      </c>
      <c r="U35" s="6">
        <v>1.6000000000000001E-3</v>
      </c>
    </row>
    <row r="36" spans="1:21" s="18" customFormat="1" ht="18.75" x14ac:dyDescent="0.25">
      <c r="A36" s="18" t="s">
        <v>189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0</v>
      </c>
      <c r="O36" s="11">
        <v>0</v>
      </c>
      <c r="Q36" s="11">
        <v>-584266264</v>
      </c>
      <c r="S36" s="11">
        <v>-584266264</v>
      </c>
      <c r="U36" s="6">
        <v>-5.9999999999999995E-4</v>
      </c>
    </row>
    <row r="37" spans="1:21" s="18" customFormat="1" ht="18.75" x14ac:dyDescent="0.25">
      <c r="A37" s="18" t="s">
        <v>147</v>
      </c>
      <c r="C37" s="11">
        <v>0</v>
      </c>
      <c r="E37" s="11">
        <v>0</v>
      </c>
      <c r="G37" s="11">
        <v>0</v>
      </c>
      <c r="I37" s="11">
        <v>0</v>
      </c>
      <c r="K37" s="6">
        <v>0</v>
      </c>
      <c r="M37" s="11">
        <v>0</v>
      </c>
      <c r="O37" s="11">
        <v>0</v>
      </c>
      <c r="Q37" s="11">
        <v>1626577076</v>
      </c>
      <c r="S37" s="11">
        <v>1626577076</v>
      </c>
      <c r="U37" s="6">
        <v>1.6999999999999999E-3</v>
      </c>
    </row>
    <row r="38" spans="1:21" s="18" customFormat="1" ht="18.75" x14ac:dyDescent="0.25">
      <c r="A38" s="18" t="s">
        <v>148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652010617</v>
      </c>
      <c r="O38" s="11">
        <v>0</v>
      </c>
      <c r="Q38" s="11">
        <v>3752517365</v>
      </c>
      <c r="S38" s="11">
        <v>4404527982</v>
      </c>
      <c r="U38" s="6">
        <v>4.4999999999999997E-3</v>
      </c>
    </row>
    <row r="39" spans="1:21" s="18" customFormat="1" ht="18.75" x14ac:dyDescent="0.25">
      <c r="A39" s="18" t="s">
        <v>172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-704411981</v>
      </c>
      <c r="S39" s="11">
        <v>-704411981</v>
      </c>
      <c r="U39" s="6">
        <v>-6.9999999999999999E-4</v>
      </c>
    </row>
    <row r="40" spans="1:21" s="18" customFormat="1" ht="18.75" x14ac:dyDescent="0.25">
      <c r="A40" s="18" t="s">
        <v>174</v>
      </c>
      <c r="C40" s="11">
        <v>0</v>
      </c>
      <c r="E40" s="11">
        <v>0</v>
      </c>
      <c r="G40" s="11">
        <v>0</v>
      </c>
      <c r="I40" s="11">
        <v>0</v>
      </c>
      <c r="K40" s="6">
        <v>0</v>
      </c>
      <c r="M40" s="11">
        <v>741052435</v>
      </c>
      <c r="O40" s="11">
        <v>0</v>
      </c>
      <c r="Q40" s="11">
        <v>-885378120</v>
      </c>
      <c r="S40" s="11">
        <v>-144325685</v>
      </c>
      <c r="U40" s="6">
        <v>-1E-4</v>
      </c>
    </row>
    <row r="41" spans="1:21" s="18" customFormat="1" ht="18.75" x14ac:dyDescent="0.25">
      <c r="A41" s="18" t="s">
        <v>227</v>
      </c>
      <c r="C41" s="11">
        <v>0</v>
      </c>
      <c r="E41" s="11">
        <v>0</v>
      </c>
      <c r="G41" s="11">
        <v>0</v>
      </c>
      <c r="I41" s="11">
        <v>0</v>
      </c>
      <c r="K41" s="6">
        <v>0</v>
      </c>
      <c r="M41" s="11">
        <v>0</v>
      </c>
      <c r="O41" s="11">
        <v>0</v>
      </c>
      <c r="Q41" s="11">
        <v>-1313055085</v>
      </c>
      <c r="S41" s="11">
        <v>-1313055085</v>
      </c>
      <c r="U41" s="6">
        <v>-1.2999999999999999E-3</v>
      </c>
    </row>
    <row r="42" spans="1:21" s="18" customFormat="1" ht="18.75" x14ac:dyDescent="0.25">
      <c r="A42" s="18" t="s">
        <v>167</v>
      </c>
      <c r="C42" s="11">
        <v>0</v>
      </c>
      <c r="E42" s="11">
        <v>9151936401</v>
      </c>
      <c r="G42" s="11">
        <v>0</v>
      </c>
      <c r="I42" s="11">
        <v>9151936401</v>
      </c>
      <c r="K42" s="6">
        <v>2.46E-2</v>
      </c>
      <c r="M42" s="11">
        <v>4001803200</v>
      </c>
      <c r="O42" s="11">
        <v>504660975</v>
      </c>
      <c r="Q42" s="11">
        <v>1798717871</v>
      </c>
      <c r="S42" s="11">
        <v>6305182046</v>
      </c>
      <c r="U42" s="6">
        <v>6.4000000000000003E-3</v>
      </c>
    </row>
    <row r="43" spans="1:21" s="18" customFormat="1" ht="18.75" x14ac:dyDescent="0.25">
      <c r="A43" s="18" t="s">
        <v>184</v>
      </c>
      <c r="C43" s="11">
        <v>0</v>
      </c>
      <c r="E43" s="11">
        <v>0</v>
      </c>
      <c r="G43" s="11">
        <v>0</v>
      </c>
      <c r="I43" s="11">
        <v>0</v>
      </c>
      <c r="K43" s="6">
        <v>0</v>
      </c>
      <c r="M43" s="11">
        <v>0</v>
      </c>
      <c r="O43" s="11">
        <v>0</v>
      </c>
      <c r="Q43" s="11">
        <v>-2582760926</v>
      </c>
      <c r="S43" s="11">
        <v>-2582760926</v>
      </c>
      <c r="U43" s="6">
        <v>-2.5999999999999999E-3</v>
      </c>
    </row>
    <row r="44" spans="1:21" s="18" customFormat="1" ht="18.75" x14ac:dyDescent="0.25">
      <c r="A44" s="18" t="s">
        <v>175</v>
      </c>
      <c r="C44" s="11">
        <v>0</v>
      </c>
      <c r="E44" s="11">
        <v>318236737</v>
      </c>
      <c r="G44" s="11">
        <v>0</v>
      </c>
      <c r="I44" s="11">
        <v>318236737</v>
      </c>
      <c r="K44" s="6">
        <v>8.9999999999999998E-4</v>
      </c>
      <c r="M44" s="11">
        <v>2225746223</v>
      </c>
      <c r="O44" s="11">
        <v>-13335485174</v>
      </c>
      <c r="Q44" s="11">
        <v>1041448107</v>
      </c>
      <c r="S44" s="11">
        <v>-10068290844</v>
      </c>
      <c r="U44" s="6">
        <v>-1.03E-2</v>
      </c>
    </row>
    <row r="45" spans="1:21" s="18" customFormat="1" ht="18.75" x14ac:dyDescent="0.25">
      <c r="A45" s="18" t="s">
        <v>142</v>
      </c>
      <c r="C45" s="11">
        <v>0</v>
      </c>
      <c r="E45" s="11">
        <v>4815168011</v>
      </c>
      <c r="G45" s="11">
        <v>0</v>
      </c>
      <c r="I45" s="11">
        <v>4815168011</v>
      </c>
      <c r="K45" s="6">
        <v>1.2999999999999999E-2</v>
      </c>
      <c r="M45" s="11">
        <v>1679249780</v>
      </c>
      <c r="O45" s="11">
        <v>1448285534</v>
      </c>
      <c r="Q45" s="11">
        <v>5597717148</v>
      </c>
      <c r="S45" s="11">
        <v>8725252462</v>
      </c>
      <c r="U45" s="6">
        <v>8.8999999999999999E-3</v>
      </c>
    </row>
    <row r="46" spans="1:21" s="18" customFormat="1" ht="18.75" x14ac:dyDescent="0.25">
      <c r="A46" s="18" t="s">
        <v>81</v>
      </c>
      <c r="C46" s="11">
        <v>0</v>
      </c>
      <c r="E46" s="11">
        <v>0</v>
      </c>
      <c r="G46" s="11">
        <v>0</v>
      </c>
      <c r="I46" s="11">
        <v>0</v>
      </c>
      <c r="K46" s="6">
        <v>0</v>
      </c>
      <c r="M46" s="11">
        <v>527971230</v>
      </c>
      <c r="O46" s="11">
        <v>0</v>
      </c>
      <c r="Q46" s="11">
        <v>2624870265</v>
      </c>
      <c r="S46" s="11">
        <v>3152841495</v>
      </c>
      <c r="U46" s="6">
        <v>3.2000000000000002E-3</v>
      </c>
    </row>
    <row r="47" spans="1:21" s="18" customFormat="1" ht="18.75" x14ac:dyDescent="0.25">
      <c r="A47" s="18" t="s">
        <v>94</v>
      </c>
      <c r="C47" s="11">
        <v>0</v>
      </c>
      <c r="E47" s="11">
        <v>0</v>
      </c>
      <c r="G47" s="11">
        <v>0</v>
      </c>
      <c r="I47" s="11">
        <v>0</v>
      </c>
      <c r="K47" s="6">
        <v>0</v>
      </c>
      <c r="M47" s="11">
        <v>894004695</v>
      </c>
      <c r="O47" s="11">
        <v>0</v>
      </c>
      <c r="Q47" s="11">
        <v>3668278743</v>
      </c>
      <c r="S47" s="11">
        <v>4562283438</v>
      </c>
      <c r="U47" s="6">
        <v>4.7000000000000002E-3</v>
      </c>
    </row>
    <row r="48" spans="1:21" s="18" customFormat="1" ht="18.75" x14ac:dyDescent="0.25">
      <c r="A48" s="18" t="s">
        <v>95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-3799437328</v>
      </c>
      <c r="S48" s="11">
        <v>-3799437328</v>
      </c>
      <c r="U48" s="6">
        <v>-3.8999999999999998E-3</v>
      </c>
    </row>
    <row r="49" spans="1:21" s="18" customFormat="1" ht="18.75" x14ac:dyDescent="0.25">
      <c r="A49" s="18" t="s">
        <v>78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597414162</v>
      </c>
      <c r="S49" s="11">
        <v>597414162</v>
      </c>
      <c r="U49" s="6">
        <v>5.9999999999999995E-4</v>
      </c>
    </row>
    <row r="50" spans="1:21" s="18" customFormat="1" ht="18.75" x14ac:dyDescent="0.25">
      <c r="A50" s="18" t="s">
        <v>192</v>
      </c>
      <c r="C50" s="11">
        <v>0</v>
      </c>
      <c r="E50" s="11">
        <v>0</v>
      </c>
      <c r="G50" s="11">
        <v>0</v>
      </c>
      <c r="I50" s="11">
        <v>0</v>
      </c>
      <c r="K50" s="6">
        <v>0</v>
      </c>
      <c r="M50" s="11">
        <v>0</v>
      </c>
      <c r="O50" s="11">
        <v>0</v>
      </c>
      <c r="Q50" s="11">
        <v>-15655580</v>
      </c>
      <c r="S50" s="11">
        <v>-15655580</v>
      </c>
      <c r="U50" s="6">
        <v>0</v>
      </c>
    </row>
    <row r="51" spans="1:21" s="18" customFormat="1" ht="18.75" x14ac:dyDescent="0.25">
      <c r="A51" s="18" t="s">
        <v>87</v>
      </c>
      <c r="C51" s="11">
        <v>0</v>
      </c>
      <c r="E51" s="11">
        <v>5710864217</v>
      </c>
      <c r="G51" s="11">
        <v>0</v>
      </c>
      <c r="I51" s="11">
        <v>5710864217</v>
      </c>
      <c r="K51" s="6">
        <v>1.54E-2</v>
      </c>
      <c r="M51" s="11">
        <v>5143806045</v>
      </c>
      <c r="O51" s="11">
        <v>5322939612</v>
      </c>
      <c r="Q51" s="11">
        <v>54791775305</v>
      </c>
      <c r="S51" s="11">
        <v>65258520962</v>
      </c>
      <c r="U51" s="6">
        <v>6.6600000000000006E-2</v>
      </c>
    </row>
    <row r="52" spans="1:21" s="18" customFormat="1" ht="18.75" x14ac:dyDescent="0.25">
      <c r="A52" s="18" t="s">
        <v>188</v>
      </c>
      <c r="C52" s="11">
        <v>0</v>
      </c>
      <c r="E52" s="11">
        <v>28140923</v>
      </c>
      <c r="G52" s="11">
        <v>0</v>
      </c>
      <c r="I52" s="11">
        <v>28140923</v>
      </c>
      <c r="K52" s="6">
        <v>1E-4</v>
      </c>
      <c r="M52" s="11">
        <v>0</v>
      </c>
      <c r="O52" s="11">
        <v>28140923</v>
      </c>
      <c r="Q52" s="11">
        <v>321108185</v>
      </c>
      <c r="S52" s="11">
        <v>349249108</v>
      </c>
      <c r="U52" s="6">
        <v>4.0000000000000002E-4</v>
      </c>
    </row>
    <row r="53" spans="1:21" s="18" customFormat="1" ht="18.75" x14ac:dyDescent="0.25">
      <c r="A53" s="18" t="s">
        <v>206</v>
      </c>
      <c r="C53" s="11">
        <v>0</v>
      </c>
      <c r="E53" s="11">
        <v>0</v>
      </c>
      <c r="G53" s="11">
        <v>0</v>
      </c>
      <c r="I53" s="11">
        <v>0</v>
      </c>
      <c r="K53" s="6">
        <v>0</v>
      </c>
      <c r="M53" s="11">
        <v>0</v>
      </c>
      <c r="O53" s="11">
        <v>0</v>
      </c>
      <c r="Q53" s="11">
        <v>-381735992</v>
      </c>
      <c r="S53" s="11">
        <v>-381735992</v>
      </c>
      <c r="U53" s="6">
        <v>-4.0000000000000002E-4</v>
      </c>
    </row>
    <row r="54" spans="1:21" s="18" customFormat="1" ht="18.75" x14ac:dyDescent="0.25">
      <c r="A54" s="18" t="s">
        <v>141</v>
      </c>
      <c r="C54" s="11">
        <v>0</v>
      </c>
      <c r="E54" s="11">
        <v>0</v>
      </c>
      <c r="G54" s="11">
        <v>0</v>
      </c>
      <c r="I54" s="11">
        <v>0</v>
      </c>
      <c r="K54" s="6">
        <v>0</v>
      </c>
      <c r="M54" s="11">
        <v>0</v>
      </c>
      <c r="O54" s="11">
        <v>0</v>
      </c>
      <c r="Q54" s="11">
        <v>6361259644</v>
      </c>
      <c r="S54" s="11">
        <v>6361259644</v>
      </c>
      <c r="U54" s="6">
        <v>6.4999999999999997E-3</v>
      </c>
    </row>
    <row r="55" spans="1:21" s="18" customFormat="1" ht="18.75" x14ac:dyDescent="0.25">
      <c r="A55" s="18" t="s">
        <v>91</v>
      </c>
      <c r="C55" s="11">
        <v>0</v>
      </c>
      <c r="E55" s="11">
        <v>1760184216</v>
      </c>
      <c r="G55" s="11">
        <v>0</v>
      </c>
      <c r="I55" s="11">
        <v>1760184216</v>
      </c>
      <c r="K55" s="6">
        <v>4.7000000000000002E-3</v>
      </c>
      <c r="M55" s="11">
        <v>1339200000</v>
      </c>
      <c r="O55" s="11">
        <v>2277839460</v>
      </c>
      <c r="Q55" s="11">
        <v>405053192</v>
      </c>
      <c r="S55" s="11">
        <v>4022092652</v>
      </c>
      <c r="U55" s="6">
        <v>4.1000000000000003E-3</v>
      </c>
    </row>
    <row r="56" spans="1:21" s="18" customFormat="1" ht="18.75" x14ac:dyDescent="0.25">
      <c r="A56" s="18" t="s">
        <v>244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0</v>
      </c>
      <c r="O56" s="11">
        <v>0</v>
      </c>
      <c r="Q56" s="11">
        <v>-1705210364</v>
      </c>
      <c r="S56" s="11">
        <v>-1705210364</v>
      </c>
      <c r="U56" s="6">
        <v>-1.6999999999999999E-3</v>
      </c>
    </row>
    <row r="57" spans="1:21" s="18" customFormat="1" ht="18.75" x14ac:dyDescent="0.25">
      <c r="A57" s="18" t="s">
        <v>140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0</v>
      </c>
      <c r="O57" s="11">
        <v>0</v>
      </c>
      <c r="Q57" s="11">
        <v>-166167269</v>
      </c>
      <c r="S57" s="11">
        <v>-166167269</v>
      </c>
      <c r="U57" s="6">
        <v>-2.0000000000000001E-4</v>
      </c>
    </row>
    <row r="58" spans="1:21" s="18" customFormat="1" ht="18.75" x14ac:dyDescent="0.25">
      <c r="A58" s="18" t="s">
        <v>150</v>
      </c>
      <c r="C58" s="11">
        <v>0</v>
      </c>
      <c r="E58" s="11">
        <v>1304613475</v>
      </c>
      <c r="G58" s="11">
        <v>0</v>
      </c>
      <c r="I58" s="11">
        <v>1304613475</v>
      </c>
      <c r="K58" s="6">
        <v>3.5000000000000001E-3</v>
      </c>
      <c r="M58" s="11">
        <v>0</v>
      </c>
      <c r="O58" s="11">
        <v>1510656917</v>
      </c>
      <c r="Q58" s="11">
        <v>864960691</v>
      </c>
      <c r="S58" s="11">
        <v>2375617608</v>
      </c>
      <c r="U58" s="6">
        <v>2.3999999999999998E-3</v>
      </c>
    </row>
    <row r="59" spans="1:21" s="18" customFormat="1" ht="18.75" x14ac:dyDescent="0.25">
      <c r="A59" s="18" t="s">
        <v>169</v>
      </c>
      <c r="C59" s="11">
        <v>0</v>
      </c>
      <c r="E59" s="11">
        <v>410055295</v>
      </c>
      <c r="G59" s="11">
        <v>0</v>
      </c>
      <c r="I59" s="11">
        <v>410055295</v>
      </c>
      <c r="K59" s="6">
        <v>1.1000000000000001E-3</v>
      </c>
      <c r="M59" s="11">
        <v>0</v>
      </c>
      <c r="O59" s="11">
        <v>410055295</v>
      </c>
      <c r="Q59" s="11">
        <v>4142666815</v>
      </c>
      <c r="S59" s="11">
        <v>4552722110</v>
      </c>
      <c r="U59" s="6">
        <v>4.5999999999999999E-3</v>
      </c>
    </row>
    <row r="60" spans="1:21" s="18" customFormat="1" ht="18.75" x14ac:dyDescent="0.25">
      <c r="A60" s="18" t="s">
        <v>149</v>
      </c>
      <c r="C60" s="11">
        <v>0</v>
      </c>
      <c r="E60" s="11">
        <v>0</v>
      </c>
      <c r="G60" s="11">
        <v>0</v>
      </c>
      <c r="I60" s="11">
        <v>0</v>
      </c>
      <c r="K60" s="6">
        <v>0</v>
      </c>
      <c r="M60" s="11">
        <v>2140140000</v>
      </c>
      <c r="O60" s="11">
        <v>0</v>
      </c>
      <c r="Q60" s="11">
        <v>-2790512811</v>
      </c>
      <c r="S60" s="11">
        <v>-650372811</v>
      </c>
      <c r="U60" s="6">
        <v>-6.9999999999999999E-4</v>
      </c>
    </row>
    <row r="61" spans="1:21" s="18" customFormat="1" ht="18.75" x14ac:dyDescent="0.25">
      <c r="A61" s="18" t="s">
        <v>127</v>
      </c>
      <c r="C61" s="11">
        <v>0</v>
      </c>
      <c r="E61" s="11">
        <v>18736505280</v>
      </c>
      <c r="G61" s="11">
        <v>0</v>
      </c>
      <c r="I61" s="11">
        <v>18736505280</v>
      </c>
      <c r="K61" s="6">
        <v>5.04E-2</v>
      </c>
      <c r="M61" s="11">
        <v>63547012350</v>
      </c>
      <c r="O61" s="11">
        <v>-26970004038</v>
      </c>
      <c r="Q61" s="11">
        <v>-659462264</v>
      </c>
      <c r="S61" s="11">
        <v>35917546048</v>
      </c>
      <c r="U61" s="6">
        <v>3.6700000000000003E-2</v>
      </c>
    </row>
    <row r="62" spans="1:21" s="18" customFormat="1" ht="18.75" x14ac:dyDescent="0.25">
      <c r="A62" s="18" t="s">
        <v>103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0</v>
      </c>
      <c r="O62" s="11">
        <v>0</v>
      </c>
      <c r="Q62" s="11">
        <v>35472547515</v>
      </c>
      <c r="S62" s="11">
        <v>35472547515</v>
      </c>
      <c r="U62" s="6">
        <v>3.6200000000000003E-2</v>
      </c>
    </row>
    <row r="63" spans="1:21" s="18" customFormat="1" ht="18.75" x14ac:dyDescent="0.25">
      <c r="A63" s="18" t="s">
        <v>132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1854600000</v>
      </c>
      <c r="O63" s="11">
        <v>0</v>
      </c>
      <c r="Q63" s="11">
        <v>-1994779907</v>
      </c>
      <c r="S63" s="11">
        <v>-140179907</v>
      </c>
      <c r="U63" s="6">
        <v>-1E-4</v>
      </c>
    </row>
    <row r="64" spans="1:21" s="18" customFormat="1" ht="18.75" x14ac:dyDescent="0.25">
      <c r="A64" s="18" t="s">
        <v>257</v>
      </c>
      <c r="C64" s="11">
        <v>0</v>
      </c>
      <c r="E64" s="11">
        <v>2328403077</v>
      </c>
      <c r="G64" s="11">
        <v>0</v>
      </c>
      <c r="I64" s="11">
        <v>2328403077</v>
      </c>
      <c r="K64" s="6">
        <v>6.3E-3</v>
      </c>
      <c r="M64" s="11">
        <v>0</v>
      </c>
      <c r="O64" s="11">
        <v>1281711308</v>
      </c>
      <c r="Q64" s="11">
        <v>823513943</v>
      </c>
      <c r="S64" s="11">
        <v>2105225251</v>
      </c>
      <c r="U64" s="6">
        <v>2.0999999999999999E-3</v>
      </c>
    </row>
    <row r="65" spans="1:21" s="18" customFormat="1" ht="18.75" x14ac:dyDescent="0.25">
      <c r="A65" s="18" t="s">
        <v>130</v>
      </c>
      <c r="C65" s="11">
        <v>0</v>
      </c>
      <c r="E65" s="11">
        <v>6449228765</v>
      </c>
      <c r="G65" s="11">
        <v>0</v>
      </c>
      <c r="I65" s="11">
        <v>6449228765</v>
      </c>
      <c r="K65" s="6">
        <v>1.7299999999999999E-2</v>
      </c>
      <c r="M65" s="11">
        <v>8900000000</v>
      </c>
      <c r="O65" s="11">
        <v>18128225434</v>
      </c>
      <c r="Q65" s="11">
        <v>12888147476</v>
      </c>
      <c r="S65" s="11">
        <v>39916372910</v>
      </c>
      <c r="U65" s="6">
        <v>4.07E-2</v>
      </c>
    </row>
    <row r="66" spans="1:21" s="18" customFormat="1" ht="18.75" x14ac:dyDescent="0.25">
      <c r="A66" s="18" t="s">
        <v>176</v>
      </c>
      <c r="C66" s="11">
        <v>0</v>
      </c>
      <c r="E66" s="11">
        <v>0</v>
      </c>
      <c r="G66" s="11">
        <v>0</v>
      </c>
      <c r="I66" s="11">
        <v>0</v>
      </c>
      <c r="K66" s="6">
        <v>0</v>
      </c>
      <c r="M66" s="11">
        <v>289575</v>
      </c>
      <c r="O66" s="11">
        <v>0</v>
      </c>
      <c r="Q66" s="11">
        <v>485620</v>
      </c>
      <c r="S66" s="11">
        <v>775195</v>
      </c>
      <c r="U66" s="6">
        <v>0</v>
      </c>
    </row>
    <row r="67" spans="1:21" s="18" customFormat="1" ht="18.75" x14ac:dyDescent="0.25">
      <c r="A67" s="18" t="s">
        <v>93</v>
      </c>
      <c r="C67" s="11">
        <v>0</v>
      </c>
      <c r="E67" s="11">
        <v>9467988253</v>
      </c>
      <c r="G67" s="11">
        <v>0</v>
      </c>
      <c r="I67" s="11">
        <v>9467988253</v>
      </c>
      <c r="K67" s="6">
        <v>2.5499999999999998E-2</v>
      </c>
      <c r="M67" s="11">
        <v>9331200000</v>
      </c>
      <c r="O67" s="11">
        <v>16555244446</v>
      </c>
      <c r="Q67" s="11">
        <v>7680654264</v>
      </c>
      <c r="S67" s="11">
        <v>33567098710</v>
      </c>
      <c r="U67" s="6">
        <v>3.4299999999999997E-2</v>
      </c>
    </row>
    <row r="68" spans="1:21" s="18" customFormat="1" ht="18.75" x14ac:dyDescent="0.25">
      <c r="A68" s="18" t="s">
        <v>137</v>
      </c>
      <c r="C68" s="11">
        <v>0</v>
      </c>
      <c r="E68" s="11">
        <v>3114430793</v>
      </c>
      <c r="G68" s="11">
        <v>0</v>
      </c>
      <c r="I68" s="11">
        <v>3114430793</v>
      </c>
      <c r="K68" s="6">
        <v>8.3999999999999995E-3</v>
      </c>
      <c r="M68" s="11">
        <v>6962383500</v>
      </c>
      <c r="O68" s="11">
        <v>384413510</v>
      </c>
      <c r="Q68" s="11">
        <v>245060445</v>
      </c>
      <c r="S68" s="11">
        <v>7591857455</v>
      </c>
      <c r="U68" s="6">
        <v>7.7000000000000002E-3</v>
      </c>
    </row>
    <row r="69" spans="1:21" s="18" customFormat="1" ht="18.75" x14ac:dyDescent="0.25">
      <c r="A69" s="18" t="s">
        <v>209</v>
      </c>
      <c r="C69" s="11">
        <v>0</v>
      </c>
      <c r="E69" s="11">
        <v>1467217800</v>
      </c>
      <c r="G69" s="11">
        <v>0</v>
      </c>
      <c r="I69" s="11">
        <v>1467217800</v>
      </c>
      <c r="K69" s="6">
        <v>3.8999999999999998E-3</v>
      </c>
      <c r="M69" s="11">
        <v>0</v>
      </c>
      <c r="O69" s="11">
        <v>17163848679</v>
      </c>
      <c r="Q69" s="11">
        <v>780917170</v>
      </c>
      <c r="S69" s="11">
        <v>17944765849</v>
      </c>
      <c r="U69" s="6">
        <v>1.83E-2</v>
      </c>
    </row>
    <row r="70" spans="1:21" s="18" customFormat="1" ht="18.75" x14ac:dyDescent="0.25">
      <c r="A70" s="18" t="s">
        <v>242</v>
      </c>
      <c r="C70" s="11">
        <v>0</v>
      </c>
      <c r="E70" s="11">
        <v>0</v>
      </c>
      <c r="G70" s="11">
        <v>0</v>
      </c>
      <c r="I70" s="11">
        <v>0</v>
      </c>
      <c r="K70" s="6">
        <v>0</v>
      </c>
      <c r="M70" s="11">
        <v>0</v>
      </c>
      <c r="O70" s="11">
        <v>0</v>
      </c>
      <c r="Q70" s="11">
        <v>-770929650</v>
      </c>
      <c r="S70" s="11">
        <v>-770929650</v>
      </c>
      <c r="U70" s="6">
        <v>-8.0000000000000004E-4</v>
      </c>
    </row>
    <row r="71" spans="1:21" s="18" customFormat="1" ht="18.75" x14ac:dyDescent="0.25">
      <c r="A71" s="18" t="s">
        <v>151</v>
      </c>
      <c r="C71" s="11">
        <v>0</v>
      </c>
      <c r="E71" s="11">
        <v>0</v>
      </c>
      <c r="G71" s="11">
        <v>0</v>
      </c>
      <c r="I71" s="11">
        <v>0</v>
      </c>
      <c r="K71" s="6">
        <v>0</v>
      </c>
      <c r="M71" s="11">
        <v>0</v>
      </c>
      <c r="O71" s="11">
        <v>0</v>
      </c>
      <c r="Q71" s="11">
        <v>192481401</v>
      </c>
      <c r="S71" s="11">
        <v>192481401</v>
      </c>
      <c r="U71" s="6">
        <v>2.0000000000000001E-4</v>
      </c>
    </row>
    <row r="72" spans="1:21" s="18" customFormat="1" ht="18.75" x14ac:dyDescent="0.25">
      <c r="A72" s="18" t="s">
        <v>170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0</v>
      </c>
      <c r="O72" s="11">
        <v>0</v>
      </c>
      <c r="Q72" s="11">
        <v>667662014</v>
      </c>
      <c r="S72" s="11">
        <v>667662014</v>
      </c>
      <c r="U72" s="6">
        <v>6.9999999999999999E-4</v>
      </c>
    </row>
    <row r="73" spans="1:21" s="18" customFormat="1" ht="18.75" x14ac:dyDescent="0.25">
      <c r="A73" s="18" t="s">
        <v>138</v>
      </c>
      <c r="C73" s="11">
        <v>0</v>
      </c>
      <c r="E73" s="11">
        <v>3024963555</v>
      </c>
      <c r="G73" s="11">
        <v>0</v>
      </c>
      <c r="I73" s="11">
        <v>3024963555</v>
      </c>
      <c r="K73" s="6">
        <v>8.0999999999999996E-3</v>
      </c>
      <c r="M73" s="11">
        <v>3586440053</v>
      </c>
      <c r="O73" s="11">
        <v>4543844454</v>
      </c>
      <c r="Q73" s="11">
        <v>4419887190</v>
      </c>
      <c r="S73" s="11">
        <v>12550171697</v>
      </c>
      <c r="U73" s="6">
        <v>1.2800000000000001E-2</v>
      </c>
    </row>
    <row r="74" spans="1:21" s="18" customFormat="1" ht="18.75" x14ac:dyDescent="0.25">
      <c r="A74" s="18" t="s">
        <v>256</v>
      </c>
      <c r="C74" s="11">
        <v>0</v>
      </c>
      <c r="E74" s="11">
        <v>3277243613</v>
      </c>
      <c r="G74" s="11">
        <v>0</v>
      </c>
      <c r="I74" s="11">
        <v>3277243613</v>
      </c>
      <c r="K74" s="6">
        <v>8.8000000000000005E-3</v>
      </c>
      <c r="M74" s="11">
        <v>0</v>
      </c>
      <c r="O74" s="11">
        <v>-1249219522</v>
      </c>
      <c r="Q74" s="11">
        <v>45981920</v>
      </c>
      <c r="S74" s="11">
        <v>-1203237602</v>
      </c>
      <c r="U74" s="6">
        <v>-1.1999999999999999E-3</v>
      </c>
    </row>
    <row r="75" spans="1:21" s="18" customFormat="1" ht="18.75" x14ac:dyDescent="0.25">
      <c r="A75" s="18" t="s">
        <v>179</v>
      </c>
      <c r="C75" s="11">
        <v>0</v>
      </c>
      <c r="E75" s="11">
        <v>0</v>
      </c>
      <c r="G75" s="11">
        <v>0</v>
      </c>
      <c r="I75" s="11">
        <v>0</v>
      </c>
      <c r="K75" s="6">
        <v>0</v>
      </c>
      <c r="M75" s="11">
        <v>195841717</v>
      </c>
      <c r="O75" s="11">
        <v>0</v>
      </c>
      <c r="Q75" s="11">
        <v>-1135438427</v>
      </c>
      <c r="S75" s="11">
        <v>-939596710</v>
      </c>
      <c r="U75" s="6">
        <v>-1E-3</v>
      </c>
    </row>
    <row r="76" spans="1:21" s="18" customFormat="1" ht="18.75" x14ac:dyDescent="0.25">
      <c r="A76" s="18" t="s">
        <v>85</v>
      </c>
      <c r="C76" s="11">
        <v>0</v>
      </c>
      <c r="E76" s="11">
        <v>0</v>
      </c>
      <c r="G76" s="11">
        <v>0</v>
      </c>
      <c r="I76" s="11">
        <v>0</v>
      </c>
      <c r="K76" s="6">
        <v>0</v>
      </c>
      <c r="M76" s="11">
        <v>7852170000</v>
      </c>
      <c r="O76" s="11">
        <v>0</v>
      </c>
      <c r="Q76" s="11">
        <v>-33195341849</v>
      </c>
      <c r="S76" s="11">
        <v>-25343171849</v>
      </c>
      <c r="U76" s="6">
        <v>-2.5899999999999999E-2</v>
      </c>
    </row>
    <row r="77" spans="1:21" s="18" customFormat="1" ht="18.75" x14ac:dyDescent="0.25">
      <c r="A77" s="18" t="s">
        <v>86</v>
      </c>
      <c r="C77" s="11">
        <v>0</v>
      </c>
      <c r="E77" s="11">
        <v>0</v>
      </c>
      <c r="G77" s="11">
        <v>0</v>
      </c>
      <c r="I77" s="11">
        <v>0</v>
      </c>
      <c r="K77" s="6">
        <v>0</v>
      </c>
      <c r="M77" s="11">
        <v>8161596000</v>
      </c>
      <c r="O77" s="11">
        <v>0</v>
      </c>
      <c r="Q77" s="11">
        <v>-8699026016</v>
      </c>
      <c r="S77" s="11">
        <v>-537430016</v>
      </c>
      <c r="U77" s="6">
        <v>-5.0000000000000001E-4</v>
      </c>
    </row>
    <row r="78" spans="1:21" s="18" customFormat="1" ht="18.75" x14ac:dyDescent="0.25">
      <c r="A78" s="18" t="s">
        <v>226</v>
      </c>
      <c r="C78" s="11">
        <v>0</v>
      </c>
      <c r="E78" s="11">
        <v>0</v>
      </c>
      <c r="G78" s="11">
        <v>0</v>
      </c>
      <c r="I78" s="11">
        <v>0</v>
      </c>
      <c r="K78" s="6">
        <v>0</v>
      </c>
      <c r="M78" s="11">
        <v>0</v>
      </c>
      <c r="O78" s="11">
        <v>0</v>
      </c>
      <c r="Q78" s="11">
        <v>0</v>
      </c>
      <c r="S78" s="11">
        <v>0</v>
      </c>
      <c r="U78" s="6">
        <v>0</v>
      </c>
    </row>
    <row r="79" spans="1:21" s="18" customFormat="1" ht="18.75" x14ac:dyDescent="0.25">
      <c r="A79" s="18" t="s">
        <v>89</v>
      </c>
      <c r="C79" s="11">
        <v>0</v>
      </c>
      <c r="E79" s="11">
        <v>10750560570</v>
      </c>
      <c r="G79" s="11">
        <v>0</v>
      </c>
      <c r="I79" s="11">
        <v>10750560570</v>
      </c>
      <c r="K79" s="6">
        <v>2.8899999999999999E-2</v>
      </c>
      <c r="M79" s="11">
        <v>22226631200</v>
      </c>
      <c r="O79" s="11">
        <v>18592850813</v>
      </c>
      <c r="Q79" s="11">
        <v>12664705763</v>
      </c>
      <c r="S79" s="11">
        <v>53484187776</v>
      </c>
      <c r="U79" s="6">
        <v>5.4600000000000003E-2</v>
      </c>
    </row>
    <row r="80" spans="1:21" s="18" customFormat="1" ht="18.75" x14ac:dyDescent="0.25">
      <c r="A80" s="18" t="s">
        <v>131</v>
      </c>
      <c r="C80" s="11">
        <v>0</v>
      </c>
      <c r="E80" s="11">
        <v>0</v>
      </c>
      <c r="G80" s="11">
        <v>0</v>
      </c>
      <c r="I80" s="11">
        <v>0</v>
      </c>
      <c r="K80" s="6">
        <v>0</v>
      </c>
      <c r="M80" s="11">
        <v>22861412000</v>
      </c>
      <c r="O80" s="11">
        <v>0</v>
      </c>
      <c r="Q80" s="11">
        <v>-9292389433</v>
      </c>
      <c r="S80" s="11">
        <v>13569022567</v>
      </c>
      <c r="U80" s="6">
        <v>1.3899999999999999E-2</v>
      </c>
    </row>
    <row r="81" spans="1:21" s="18" customFormat="1" ht="18.75" x14ac:dyDescent="0.25">
      <c r="A81" s="18" t="s">
        <v>153</v>
      </c>
      <c r="C81" s="11">
        <v>0</v>
      </c>
      <c r="E81" s="11">
        <v>0</v>
      </c>
      <c r="G81" s="11">
        <v>0</v>
      </c>
      <c r="I81" s="11">
        <v>0</v>
      </c>
      <c r="K81" s="6">
        <v>0</v>
      </c>
      <c r="M81" s="11">
        <v>0</v>
      </c>
      <c r="O81" s="11">
        <v>0</v>
      </c>
      <c r="Q81" s="11">
        <v>25584033</v>
      </c>
      <c r="S81" s="11">
        <v>25584033</v>
      </c>
      <c r="U81" s="6">
        <v>0</v>
      </c>
    </row>
    <row r="82" spans="1:21" s="18" customFormat="1" ht="18.75" x14ac:dyDescent="0.25">
      <c r="A82" s="18" t="s">
        <v>178</v>
      </c>
      <c r="C82" s="11">
        <v>0</v>
      </c>
      <c r="E82" s="11">
        <v>0</v>
      </c>
      <c r="G82" s="11">
        <v>0</v>
      </c>
      <c r="I82" s="11">
        <v>0</v>
      </c>
      <c r="K82" s="6">
        <v>0</v>
      </c>
      <c r="M82" s="11">
        <v>925572500</v>
      </c>
      <c r="O82" s="11">
        <v>0</v>
      </c>
      <c r="Q82" s="11">
        <v>-2445013723</v>
      </c>
      <c r="S82" s="11">
        <v>-1519441223</v>
      </c>
      <c r="U82" s="6">
        <v>-1.6000000000000001E-3</v>
      </c>
    </row>
    <row r="83" spans="1:21" s="18" customFormat="1" ht="18.75" x14ac:dyDescent="0.25">
      <c r="A83" s="18" t="s">
        <v>83</v>
      </c>
      <c r="C83" s="11">
        <v>0</v>
      </c>
      <c r="E83" s="11">
        <v>29625313736</v>
      </c>
      <c r="G83" s="11">
        <v>0</v>
      </c>
      <c r="I83" s="11">
        <v>29625313736</v>
      </c>
      <c r="K83" s="6">
        <v>7.9699999999999993E-2</v>
      </c>
      <c r="M83" s="11">
        <v>10688000000</v>
      </c>
      <c r="O83" s="11">
        <v>49704182636</v>
      </c>
      <c r="Q83" s="11">
        <v>25200718737</v>
      </c>
      <c r="S83" s="11">
        <v>85592901373</v>
      </c>
      <c r="U83" s="6">
        <v>8.7400000000000005E-2</v>
      </c>
    </row>
    <row r="84" spans="1:21" s="18" customFormat="1" ht="18.75" x14ac:dyDescent="0.25">
      <c r="A84" s="18" t="s">
        <v>80</v>
      </c>
      <c r="C84" s="11">
        <v>0</v>
      </c>
      <c r="E84" s="11">
        <v>10868692665</v>
      </c>
      <c r="G84" s="11">
        <v>0</v>
      </c>
      <c r="I84" s="11">
        <v>10868692665</v>
      </c>
      <c r="K84" s="6">
        <v>2.92E-2</v>
      </c>
      <c r="M84" s="11">
        <v>0</v>
      </c>
      <c r="O84" s="11">
        <v>-240457782</v>
      </c>
      <c r="Q84" s="11">
        <v>10493090</v>
      </c>
      <c r="S84" s="11">
        <v>-229964692</v>
      </c>
      <c r="U84" s="6">
        <v>-2.0000000000000001E-4</v>
      </c>
    </row>
    <row r="85" spans="1:21" s="18" customFormat="1" ht="18.75" x14ac:dyDescent="0.25">
      <c r="A85" s="18" t="s">
        <v>79</v>
      </c>
      <c r="C85" s="11">
        <v>0</v>
      </c>
      <c r="E85" s="11">
        <v>3524625484</v>
      </c>
      <c r="G85" s="11">
        <v>0</v>
      </c>
      <c r="I85" s="11">
        <v>3524625484</v>
      </c>
      <c r="K85" s="6">
        <v>9.4999999999999998E-3</v>
      </c>
      <c r="M85" s="11">
        <v>1125018348</v>
      </c>
      <c r="O85" s="11">
        <v>45765205</v>
      </c>
      <c r="Q85" s="11">
        <v>783247155</v>
      </c>
      <c r="S85" s="11">
        <v>1954030708</v>
      </c>
      <c r="U85" s="6">
        <v>2E-3</v>
      </c>
    </row>
    <row r="86" spans="1:21" s="18" customFormat="1" ht="18.75" x14ac:dyDescent="0.25">
      <c r="A86" s="18" t="s">
        <v>135</v>
      </c>
      <c r="C86" s="11">
        <v>0</v>
      </c>
      <c r="E86" s="11">
        <v>0</v>
      </c>
      <c r="G86" s="11">
        <v>0</v>
      </c>
      <c r="I86" s="11">
        <v>0</v>
      </c>
      <c r="K86" s="6">
        <v>0</v>
      </c>
      <c r="M86" s="11">
        <v>139922860</v>
      </c>
      <c r="O86" s="11">
        <v>0</v>
      </c>
      <c r="Q86" s="11">
        <v>-742954118</v>
      </c>
      <c r="S86" s="11">
        <v>-603031258</v>
      </c>
      <c r="U86" s="6">
        <v>-5.9999999999999995E-4</v>
      </c>
    </row>
    <row r="87" spans="1:21" s="18" customFormat="1" ht="18.75" x14ac:dyDescent="0.25">
      <c r="A87" s="18" t="s">
        <v>96</v>
      </c>
      <c r="C87" s="11">
        <v>0</v>
      </c>
      <c r="E87" s="11">
        <v>9564972662</v>
      </c>
      <c r="G87" s="11">
        <v>0</v>
      </c>
      <c r="I87" s="11">
        <v>9564972662</v>
      </c>
      <c r="K87" s="6">
        <v>2.5700000000000001E-2</v>
      </c>
      <c r="M87" s="11">
        <v>1798146840</v>
      </c>
      <c r="O87" s="11">
        <v>-12678560951</v>
      </c>
      <c r="Q87" s="11">
        <v>-8881500727</v>
      </c>
      <c r="S87" s="11">
        <v>-19761914838</v>
      </c>
      <c r="U87" s="6">
        <v>-2.0199999999999999E-2</v>
      </c>
    </row>
    <row r="88" spans="1:21" s="18" customFormat="1" ht="18.75" x14ac:dyDescent="0.25">
      <c r="A88" s="18" t="s">
        <v>128</v>
      </c>
      <c r="C88" s="11">
        <v>0</v>
      </c>
      <c r="E88" s="11">
        <v>1257859419</v>
      </c>
      <c r="G88" s="11">
        <v>0</v>
      </c>
      <c r="I88" s="11">
        <v>1257859419</v>
      </c>
      <c r="K88" s="6">
        <v>3.3999999999999998E-3</v>
      </c>
      <c r="M88" s="11">
        <v>453515200</v>
      </c>
      <c r="O88" s="11">
        <v>-5241081163</v>
      </c>
      <c r="Q88" s="11">
        <v>-5222577812</v>
      </c>
      <c r="S88" s="11">
        <v>-10010143775</v>
      </c>
      <c r="U88" s="6">
        <v>-1.0200000000000001E-2</v>
      </c>
    </row>
    <row r="89" spans="1:21" s="18" customFormat="1" ht="18.75" x14ac:dyDescent="0.25">
      <c r="A89" s="18" t="s">
        <v>181</v>
      </c>
      <c r="C89" s="11">
        <v>0</v>
      </c>
      <c r="E89" s="11">
        <v>-978909107</v>
      </c>
      <c r="G89" s="11">
        <v>0</v>
      </c>
      <c r="I89" s="11">
        <v>-978909107</v>
      </c>
      <c r="K89" s="6">
        <v>-2.5999999999999999E-3</v>
      </c>
      <c r="M89" s="11">
        <v>2062500000</v>
      </c>
      <c r="O89" s="11">
        <v>-591642525</v>
      </c>
      <c r="Q89" s="11">
        <v>0</v>
      </c>
      <c r="S89" s="11">
        <v>1470857475</v>
      </c>
      <c r="U89" s="6">
        <v>1.5E-3</v>
      </c>
    </row>
    <row r="90" spans="1:21" s="18" customFormat="1" ht="18.75" x14ac:dyDescent="0.25">
      <c r="A90" s="18" t="s">
        <v>152</v>
      </c>
      <c r="C90" s="11">
        <v>0</v>
      </c>
      <c r="E90" s="11">
        <v>6712462928</v>
      </c>
      <c r="G90" s="11">
        <v>0</v>
      </c>
      <c r="I90" s="11">
        <v>6712462928</v>
      </c>
      <c r="K90" s="6">
        <v>1.8100000000000002E-2</v>
      </c>
      <c r="M90" s="11">
        <v>8474349117</v>
      </c>
      <c r="O90" s="11">
        <v>555752028</v>
      </c>
      <c r="Q90" s="11">
        <v>0</v>
      </c>
      <c r="S90" s="11">
        <v>9030101145</v>
      </c>
      <c r="U90" s="6">
        <v>9.1999999999999998E-3</v>
      </c>
    </row>
    <row r="91" spans="1:21" s="18" customFormat="1" ht="18.75" x14ac:dyDescent="0.25">
      <c r="A91" s="18" t="s">
        <v>187</v>
      </c>
      <c r="C91" s="11">
        <v>0</v>
      </c>
      <c r="E91" s="11">
        <v>5793234671</v>
      </c>
      <c r="G91" s="11">
        <v>0</v>
      </c>
      <c r="I91" s="11">
        <v>5793234671</v>
      </c>
      <c r="K91" s="6">
        <v>1.5599999999999999E-2</v>
      </c>
      <c r="M91" s="11">
        <v>137737748</v>
      </c>
      <c r="O91" s="11">
        <v>5550604515</v>
      </c>
      <c r="Q91" s="11">
        <v>0</v>
      </c>
      <c r="S91" s="11">
        <v>5688342263</v>
      </c>
      <c r="U91" s="6">
        <v>5.7999999999999996E-3</v>
      </c>
    </row>
    <row r="92" spans="1:21" s="18" customFormat="1" ht="18.75" x14ac:dyDescent="0.25">
      <c r="A92" s="18" t="s">
        <v>173</v>
      </c>
      <c r="C92" s="11">
        <v>0</v>
      </c>
      <c r="E92" s="11">
        <v>936365899</v>
      </c>
      <c r="G92" s="11">
        <v>0</v>
      </c>
      <c r="I92" s="11">
        <v>936365899</v>
      </c>
      <c r="K92" s="6">
        <v>2.5000000000000001E-3</v>
      </c>
      <c r="M92" s="11">
        <v>810000000</v>
      </c>
      <c r="O92" s="11">
        <v>-5386057335</v>
      </c>
      <c r="Q92" s="11">
        <v>0</v>
      </c>
      <c r="S92" s="11">
        <v>-4576057335</v>
      </c>
      <c r="U92" s="6">
        <v>-4.7000000000000002E-3</v>
      </c>
    </row>
    <row r="93" spans="1:21" s="18" customFormat="1" ht="18.75" x14ac:dyDescent="0.25">
      <c r="A93" s="18" t="s">
        <v>182</v>
      </c>
      <c r="C93" s="11">
        <v>0</v>
      </c>
      <c r="E93" s="11">
        <v>802590076</v>
      </c>
      <c r="G93" s="11">
        <v>0</v>
      </c>
      <c r="I93" s="11">
        <v>802590076</v>
      </c>
      <c r="K93" s="6">
        <v>2.2000000000000001E-3</v>
      </c>
      <c r="M93" s="11">
        <v>2280000000</v>
      </c>
      <c r="O93" s="11">
        <v>-1837429805</v>
      </c>
      <c r="Q93" s="11">
        <v>0</v>
      </c>
      <c r="S93" s="11">
        <v>442570195</v>
      </c>
      <c r="U93" s="6">
        <v>5.0000000000000001E-4</v>
      </c>
    </row>
    <row r="94" spans="1:21" s="18" customFormat="1" ht="18.75" x14ac:dyDescent="0.25">
      <c r="A94" s="18" t="s">
        <v>120</v>
      </c>
      <c r="C94" s="11">
        <v>0</v>
      </c>
      <c r="E94" s="11">
        <v>3009779877</v>
      </c>
      <c r="G94" s="11">
        <v>0</v>
      </c>
      <c r="I94" s="11">
        <v>3009779877</v>
      </c>
      <c r="K94" s="6">
        <v>8.0999999999999996E-3</v>
      </c>
      <c r="M94" s="11">
        <v>3449196000</v>
      </c>
      <c r="O94" s="11">
        <v>-16400558431</v>
      </c>
      <c r="Q94" s="11">
        <v>0</v>
      </c>
      <c r="S94" s="11">
        <v>-12951362431</v>
      </c>
      <c r="U94" s="6">
        <v>-1.32E-2</v>
      </c>
    </row>
    <row r="95" spans="1:21" s="18" customFormat="1" ht="18.75" x14ac:dyDescent="0.25">
      <c r="A95" s="18" t="s">
        <v>90</v>
      </c>
      <c r="C95" s="11">
        <v>0</v>
      </c>
      <c r="E95" s="11">
        <v>16416718889</v>
      </c>
      <c r="G95" s="11">
        <v>0</v>
      </c>
      <c r="I95" s="11">
        <v>16416718889</v>
      </c>
      <c r="K95" s="6">
        <v>4.4200000000000003E-2</v>
      </c>
      <c r="M95" s="11">
        <v>16225393427</v>
      </c>
      <c r="O95" s="11">
        <v>-15714458720</v>
      </c>
      <c r="Q95" s="11">
        <v>0</v>
      </c>
      <c r="S95" s="11">
        <v>510934707</v>
      </c>
      <c r="U95" s="6">
        <v>5.0000000000000001E-4</v>
      </c>
    </row>
    <row r="96" spans="1:21" s="18" customFormat="1" ht="18.75" x14ac:dyDescent="0.25">
      <c r="A96" s="18" t="s">
        <v>191</v>
      </c>
      <c r="C96" s="11">
        <v>0</v>
      </c>
      <c r="E96" s="11">
        <v>1817525832</v>
      </c>
      <c r="G96" s="11">
        <v>0</v>
      </c>
      <c r="I96" s="11">
        <v>1817525832</v>
      </c>
      <c r="K96" s="6">
        <v>4.8999999999999998E-3</v>
      </c>
      <c r="M96" s="11">
        <v>3065922750</v>
      </c>
      <c r="O96" s="11">
        <v>-1380920934</v>
      </c>
      <c r="Q96" s="11">
        <v>0</v>
      </c>
      <c r="S96" s="11">
        <v>1685001816</v>
      </c>
      <c r="U96" s="6">
        <v>1.6999999999999999E-3</v>
      </c>
    </row>
    <row r="97" spans="1:21" s="18" customFormat="1" ht="18.75" x14ac:dyDescent="0.25">
      <c r="A97" s="18" t="s">
        <v>279</v>
      </c>
      <c r="C97" s="11">
        <v>0</v>
      </c>
      <c r="E97" s="11">
        <v>248182424</v>
      </c>
      <c r="G97" s="11">
        <v>0</v>
      </c>
      <c r="I97" s="11">
        <v>248182424</v>
      </c>
      <c r="K97" s="6">
        <v>6.9999999999999999E-4</v>
      </c>
      <c r="M97" s="11">
        <v>0</v>
      </c>
      <c r="O97" s="11">
        <v>248182424</v>
      </c>
      <c r="Q97" s="11">
        <v>0</v>
      </c>
      <c r="S97" s="11">
        <v>248182424</v>
      </c>
      <c r="U97" s="6">
        <v>2.9999999999999997E-4</v>
      </c>
    </row>
    <row r="98" spans="1:21" s="18" customFormat="1" ht="18.75" x14ac:dyDescent="0.25">
      <c r="A98" s="18" t="s">
        <v>285</v>
      </c>
      <c r="C98" s="11">
        <v>0</v>
      </c>
      <c r="E98" s="11">
        <v>344869042</v>
      </c>
      <c r="G98" s="11">
        <v>0</v>
      </c>
      <c r="I98" s="11">
        <v>344869042</v>
      </c>
      <c r="K98" s="6">
        <v>8.9999999999999998E-4</v>
      </c>
      <c r="M98" s="11">
        <v>0</v>
      </c>
      <c r="O98" s="11">
        <v>344869042</v>
      </c>
      <c r="Q98" s="11">
        <v>0</v>
      </c>
      <c r="S98" s="11">
        <v>344869042</v>
      </c>
      <c r="U98" s="6">
        <v>4.0000000000000002E-4</v>
      </c>
    </row>
    <row r="99" spans="1:21" s="18" customFormat="1" ht="18.75" x14ac:dyDescent="0.25">
      <c r="A99" s="18" t="s">
        <v>238</v>
      </c>
      <c r="C99" s="11">
        <v>0</v>
      </c>
      <c r="E99" s="11">
        <v>4442355591</v>
      </c>
      <c r="G99" s="11">
        <v>0</v>
      </c>
      <c r="I99" s="11">
        <v>4442355591</v>
      </c>
      <c r="K99" s="6">
        <v>1.1900000000000001E-2</v>
      </c>
      <c r="M99" s="11">
        <v>0</v>
      </c>
      <c r="O99" s="11">
        <v>4009864403</v>
      </c>
      <c r="Q99" s="11">
        <v>0</v>
      </c>
      <c r="S99" s="11">
        <v>4009864403</v>
      </c>
      <c r="U99" s="6">
        <v>4.1000000000000003E-3</v>
      </c>
    </row>
    <row r="100" spans="1:21" s="18" customFormat="1" ht="18.75" x14ac:dyDescent="0.25">
      <c r="A100" s="18" t="s">
        <v>266</v>
      </c>
      <c r="C100" s="11">
        <v>0</v>
      </c>
      <c r="E100" s="11">
        <v>2025526513</v>
      </c>
      <c r="G100" s="11">
        <v>0</v>
      </c>
      <c r="I100" s="11">
        <v>2025526513</v>
      </c>
      <c r="K100" s="6">
        <v>5.4000000000000003E-3</v>
      </c>
      <c r="M100" s="11">
        <v>0</v>
      </c>
      <c r="O100" s="11">
        <v>1969600991</v>
      </c>
      <c r="Q100" s="11">
        <v>0</v>
      </c>
      <c r="S100" s="11">
        <v>1969600991</v>
      </c>
      <c r="U100" s="6">
        <v>2E-3</v>
      </c>
    </row>
    <row r="101" spans="1:21" s="18" customFormat="1" ht="18.75" x14ac:dyDescent="0.25">
      <c r="A101" s="18" t="s">
        <v>287</v>
      </c>
      <c r="C101" s="11">
        <v>0</v>
      </c>
      <c r="E101" s="11">
        <v>999376687</v>
      </c>
      <c r="G101" s="11">
        <v>0</v>
      </c>
      <c r="I101" s="11">
        <v>999376687</v>
      </c>
      <c r="K101" s="6">
        <v>2.7000000000000001E-3</v>
      </c>
      <c r="M101" s="11">
        <v>0</v>
      </c>
      <c r="O101" s="11">
        <v>999376687</v>
      </c>
      <c r="Q101" s="11">
        <v>0</v>
      </c>
      <c r="S101" s="11">
        <v>999376687</v>
      </c>
      <c r="U101" s="6">
        <v>1E-3</v>
      </c>
    </row>
    <row r="102" spans="1:21" s="18" customFormat="1" ht="18.75" x14ac:dyDescent="0.25">
      <c r="A102" s="18" t="s">
        <v>288</v>
      </c>
      <c r="C102" s="11">
        <v>0</v>
      </c>
      <c r="E102" s="11">
        <v>2575452303</v>
      </c>
      <c r="G102" s="11">
        <v>0</v>
      </c>
      <c r="I102" s="11">
        <v>2575452303</v>
      </c>
      <c r="K102" s="6">
        <v>6.8999999999999999E-3</v>
      </c>
      <c r="M102" s="11">
        <v>0</v>
      </c>
      <c r="O102" s="11">
        <v>2575452303</v>
      </c>
      <c r="Q102" s="11">
        <v>0</v>
      </c>
      <c r="S102" s="11">
        <v>2575452303</v>
      </c>
      <c r="U102" s="6">
        <v>2.5999999999999999E-3</v>
      </c>
    </row>
    <row r="103" spans="1:21" s="18" customFormat="1" ht="18.75" x14ac:dyDescent="0.25">
      <c r="A103" s="18" t="s">
        <v>290</v>
      </c>
      <c r="C103" s="11">
        <v>0</v>
      </c>
      <c r="E103" s="11">
        <v>1128472913</v>
      </c>
      <c r="G103" s="11">
        <v>0</v>
      </c>
      <c r="I103" s="11">
        <v>1128472913</v>
      </c>
      <c r="K103" s="6">
        <v>3.0000000000000001E-3</v>
      </c>
      <c r="M103" s="11">
        <v>0</v>
      </c>
      <c r="O103" s="11">
        <v>1128472913</v>
      </c>
      <c r="Q103" s="11">
        <v>0</v>
      </c>
      <c r="S103" s="11">
        <v>1128472913</v>
      </c>
      <c r="U103" s="6">
        <v>1.1999999999999999E-3</v>
      </c>
    </row>
    <row r="104" spans="1:21" s="18" customFormat="1" ht="18.75" x14ac:dyDescent="0.25">
      <c r="A104" s="18" t="s">
        <v>283</v>
      </c>
      <c r="C104" s="11">
        <v>0</v>
      </c>
      <c r="E104" s="11">
        <v>974086734</v>
      </c>
      <c r="G104" s="11">
        <v>0</v>
      </c>
      <c r="I104" s="11">
        <v>974086734</v>
      </c>
      <c r="K104" s="6">
        <v>2.5999999999999999E-3</v>
      </c>
      <c r="M104" s="11">
        <v>0</v>
      </c>
      <c r="O104" s="11">
        <v>974086734</v>
      </c>
      <c r="Q104" s="11">
        <v>0</v>
      </c>
      <c r="S104" s="11">
        <v>974086734</v>
      </c>
      <c r="U104" s="6">
        <v>1E-3</v>
      </c>
    </row>
    <row r="105" spans="1:21" s="18" customFormat="1" ht="18.75" x14ac:dyDescent="0.25">
      <c r="A105" s="18" t="s">
        <v>284</v>
      </c>
      <c r="C105" s="11">
        <v>0</v>
      </c>
      <c r="E105" s="11">
        <v>145041106</v>
      </c>
      <c r="G105" s="11">
        <v>0</v>
      </c>
      <c r="I105" s="11">
        <v>145041106</v>
      </c>
      <c r="K105" s="6">
        <v>4.0000000000000002E-4</v>
      </c>
      <c r="M105" s="11">
        <v>0</v>
      </c>
      <c r="O105" s="11">
        <v>145041106</v>
      </c>
      <c r="Q105" s="11">
        <v>0</v>
      </c>
      <c r="S105" s="11">
        <v>145041106</v>
      </c>
      <c r="U105" s="6">
        <v>1E-4</v>
      </c>
    </row>
    <row r="106" spans="1:21" s="18" customFormat="1" ht="18.75" x14ac:dyDescent="0.25">
      <c r="A106" s="18" t="s">
        <v>180</v>
      </c>
      <c r="C106" s="11">
        <v>0</v>
      </c>
      <c r="E106" s="11">
        <v>4702850550</v>
      </c>
      <c r="G106" s="11">
        <v>0</v>
      </c>
      <c r="I106" s="11">
        <v>4702850550</v>
      </c>
      <c r="K106" s="6">
        <v>1.26E-2</v>
      </c>
      <c r="M106" s="11">
        <v>0</v>
      </c>
      <c r="O106" s="11">
        <v>2364711939</v>
      </c>
      <c r="Q106" s="11">
        <v>0</v>
      </c>
      <c r="S106" s="11">
        <v>2364711939</v>
      </c>
      <c r="U106" s="6">
        <v>2.3999999999999998E-3</v>
      </c>
    </row>
    <row r="107" spans="1:21" s="18" customFormat="1" ht="18.75" x14ac:dyDescent="0.25">
      <c r="A107" s="18" t="s">
        <v>292</v>
      </c>
      <c r="C107" s="11">
        <v>0</v>
      </c>
      <c r="E107" s="11">
        <v>3471568938</v>
      </c>
      <c r="G107" s="11">
        <v>0</v>
      </c>
      <c r="I107" s="11">
        <v>3471568938</v>
      </c>
      <c r="K107" s="6">
        <v>9.2999999999999992E-3</v>
      </c>
      <c r="M107" s="11">
        <v>0</v>
      </c>
      <c r="O107" s="11">
        <v>3471568938</v>
      </c>
      <c r="Q107" s="11">
        <v>0</v>
      </c>
      <c r="S107" s="11">
        <v>3471568938</v>
      </c>
      <c r="U107" s="6">
        <v>3.5000000000000001E-3</v>
      </c>
    </row>
    <row r="108" spans="1:21" s="18" customFormat="1" ht="18.75" x14ac:dyDescent="0.25">
      <c r="A108" s="18" t="s">
        <v>210</v>
      </c>
      <c r="C108" s="11">
        <v>0</v>
      </c>
      <c r="E108" s="11">
        <v>973145447</v>
      </c>
      <c r="G108" s="11">
        <v>0</v>
      </c>
      <c r="I108" s="11">
        <v>973145447</v>
      </c>
      <c r="K108" s="6">
        <v>2.5999999999999999E-3</v>
      </c>
      <c r="M108" s="11">
        <v>0</v>
      </c>
      <c r="O108" s="11">
        <v>-3155209085</v>
      </c>
      <c r="Q108" s="11">
        <v>0</v>
      </c>
      <c r="S108" s="11">
        <v>-3155209085</v>
      </c>
      <c r="U108" s="6">
        <v>-3.2000000000000002E-3</v>
      </c>
    </row>
    <row r="109" spans="1:21" s="18" customFormat="1" ht="18.75" x14ac:dyDescent="0.25">
      <c r="A109" s="18" t="s">
        <v>293</v>
      </c>
      <c r="C109" s="11">
        <v>0</v>
      </c>
      <c r="E109" s="11">
        <v>1000716308</v>
      </c>
      <c r="G109" s="11">
        <v>0</v>
      </c>
      <c r="I109" s="11">
        <v>1000716308</v>
      </c>
      <c r="K109" s="6">
        <v>2.7000000000000001E-3</v>
      </c>
      <c r="M109" s="11">
        <v>0</v>
      </c>
      <c r="O109" s="11">
        <v>1000716308</v>
      </c>
      <c r="Q109" s="11">
        <v>0</v>
      </c>
      <c r="S109" s="11">
        <v>1000716308</v>
      </c>
      <c r="U109" s="6">
        <v>1E-3</v>
      </c>
    </row>
    <row r="110" spans="1:21" s="18" customFormat="1" ht="18.75" x14ac:dyDescent="0.25">
      <c r="A110" s="18" t="s">
        <v>269</v>
      </c>
      <c r="C110" s="11">
        <v>0</v>
      </c>
      <c r="E110" s="11">
        <v>-163082310</v>
      </c>
      <c r="G110" s="11">
        <v>0</v>
      </c>
      <c r="I110" s="11">
        <v>-163082310</v>
      </c>
      <c r="K110" s="6">
        <v>-4.0000000000000002E-4</v>
      </c>
      <c r="M110" s="11">
        <v>0</v>
      </c>
      <c r="O110" s="11">
        <v>477707515</v>
      </c>
      <c r="Q110" s="11">
        <v>0</v>
      </c>
      <c r="S110" s="11">
        <v>477707515</v>
      </c>
      <c r="U110" s="6">
        <v>5.0000000000000001E-4</v>
      </c>
    </row>
    <row r="111" spans="1:21" s="18" customFormat="1" ht="18.75" x14ac:dyDescent="0.25">
      <c r="A111" s="18" t="s">
        <v>286</v>
      </c>
      <c r="C111" s="11">
        <v>0</v>
      </c>
      <c r="E111" s="11">
        <v>-499617757</v>
      </c>
      <c r="G111" s="11">
        <v>0</v>
      </c>
      <c r="I111" s="11">
        <v>-499617757</v>
      </c>
      <c r="K111" s="6">
        <v>-1.2999999999999999E-3</v>
      </c>
      <c r="M111" s="11">
        <v>0</v>
      </c>
      <c r="O111" s="11">
        <v>-499617757</v>
      </c>
      <c r="Q111" s="11">
        <v>0</v>
      </c>
      <c r="S111" s="11">
        <v>-499617757</v>
      </c>
      <c r="U111" s="6">
        <v>-5.0000000000000001E-4</v>
      </c>
    </row>
    <row r="112" spans="1:21" s="18" customFormat="1" ht="18.75" x14ac:dyDescent="0.25">
      <c r="A112" s="18" t="s">
        <v>289</v>
      </c>
      <c r="C112" s="11">
        <v>0</v>
      </c>
      <c r="E112" s="11">
        <v>-415195572</v>
      </c>
      <c r="G112" s="11">
        <v>0</v>
      </c>
      <c r="I112" s="11">
        <v>-415195572</v>
      </c>
      <c r="K112" s="6">
        <v>-1.1000000000000001E-3</v>
      </c>
      <c r="M112" s="11">
        <v>0</v>
      </c>
      <c r="O112" s="11">
        <v>-415195572</v>
      </c>
      <c r="Q112" s="11">
        <v>0</v>
      </c>
      <c r="S112" s="11">
        <v>-415195572</v>
      </c>
      <c r="U112" s="6">
        <v>-4.0000000000000002E-4</v>
      </c>
    </row>
    <row r="113" spans="1:21" s="18" customFormat="1" ht="18.75" x14ac:dyDescent="0.25">
      <c r="A113" s="18" t="s">
        <v>177</v>
      </c>
      <c r="C113" s="11">
        <v>0</v>
      </c>
      <c r="E113" s="11">
        <v>-3991872625</v>
      </c>
      <c r="G113" s="11">
        <v>0</v>
      </c>
      <c r="I113" s="11">
        <v>-3991872625</v>
      </c>
      <c r="K113" s="6">
        <v>-1.0699999999999999E-2</v>
      </c>
      <c r="M113" s="11">
        <v>0</v>
      </c>
      <c r="O113" s="11">
        <v>-7256987431</v>
      </c>
      <c r="Q113" s="11">
        <v>0</v>
      </c>
      <c r="S113" s="11">
        <v>-7256987431</v>
      </c>
      <c r="U113" s="6">
        <v>-7.4000000000000003E-3</v>
      </c>
    </row>
    <row r="114" spans="1:21" s="18" customFormat="1" ht="18.75" x14ac:dyDescent="0.25">
      <c r="A114" s="18" t="s">
        <v>267</v>
      </c>
      <c r="C114" s="11">
        <v>0</v>
      </c>
      <c r="E114" s="11">
        <v>4056658948</v>
      </c>
      <c r="G114" s="11">
        <v>0</v>
      </c>
      <c r="I114" s="11">
        <v>4056658948</v>
      </c>
      <c r="K114" s="6">
        <v>1.09E-2</v>
      </c>
      <c r="M114" s="11">
        <v>0</v>
      </c>
      <c r="O114" s="11">
        <v>4621297611</v>
      </c>
      <c r="Q114" s="11">
        <v>0</v>
      </c>
      <c r="S114" s="11">
        <v>4621297611</v>
      </c>
      <c r="U114" s="6">
        <v>4.7000000000000002E-3</v>
      </c>
    </row>
    <row r="115" spans="1:21" s="18" customFormat="1" ht="18.75" x14ac:dyDescent="0.25">
      <c r="A115" s="18" t="s">
        <v>281</v>
      </c>
      <c r="C115" s="11">
        <v>0</v>
      </c>
      <c r="E115" s="11">
        <v>-119677046</v>
      </c>
      <c r="G115" s="11">
        <v>0</v>
      </c>
      <c r="I115" s="11">
        <v>-119677046</v>
      </c>
      <c r="K115" s="6">
        <v>-2.9999999999999997E-4</v>
      </c>
      <c r="M115" s="11">
        <v>0</v>
      </c>
      <c r="O115" s="11">
        <v>-119677046</v>
      </c>
      <c r="Q115" s="11">
        <v>0</v>
      </c>
      <c r="S115" s="11">
        <v>-119677046</v>
      </c>
      <c r="U115" s="6">
        <v>-1E-4</v>
      </c>
    </row>
    <row r="116" spans="1:21" ht="19.5" thickBot="1" x14ac:dyDescent="0.3">
      <c r="A116" s="3" t="s">
        <v>13</v>
      </c>
      <c r="C116" s="3">
        <f>SUM(C4:C115)</f>
        <v>0</v>
      </c>
      <c r="E116" s="3">
        <f>SUM(E4:E115)</f>
        <v>325315687150</v>
      </c>
      <c r="G116" s="3">
        <f>SUM(G4:G115)</f>
        <v>45032255726</v>
      </c>
      <c r="I116" s="3">
        <f>SUM(I4:I115)</f>
        <v>370347942876</v>
      </c>
      <c r="K116" s="7">
        <f>SUM(K4:K115)</f>
        <v>0.99629999999999985</v>
      </c>
      <c r="M116" s="3">
        <f>SUM(M4:M115)+11724</f>
        <v>395180463204</v>
      </c>
      <c r="O116" s="3">
        <f>SUM(O4:O115)</f>
        <v>249139235667</v>
      </c>
      <c r="Q116" s="3">
        <f>SUM(Q4:Q115)</f>
        <v>287533970213</v>
      </c>
      <c r="S116" s="3">
        <f>SUM(S4:S115)+11724</f>
        <v>931853669084</v>
      </c>
      <c r="U116" s="13">
        <f>SUM(U4:U115)</f>
        <v>0.95109999999999983</v>
      </c>
    </row>
    <row r="117" spans="1:21" ht="19.5" thickTop="1" x14ac:dyDescent="0.25">
      <c r="C117" s="4"/>
      <c r="E117" s="4"/>
      <c r="G117" s="4"/>
      <c r="I117" s="4"/>
      <c r="K117" s="4"/>
      <c r="M117" s="4"/>
      <c r="O117" s="4"/>
      <c r="Q117" s="4"/>
      <c r="S117" s="4"/>
      <c r="U117" s="4"/>
    </row>
    <row r="129" spans="1:1" x14ac:dyDescent="0.25">
      <c r="A129" s="12" t="s">
        <v>205</v>
      </c>
    </row>
    <row r="134" spans="1:1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‫1401/09/30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7"/>
  <sheetViews>
    <sheetView rightToLeft="1" zoomScaleNormal="100" workbookViewId="0">
      <selection activeCell="N25" sqref="N25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3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44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41" t="s">
        <v>161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51" t="s">
        <v>53</v>
      </c>
      <c r="D7" s="51"/>
      <c r="E7" s="51"/>
      <c r="F7" s="51"/>
      <c r="G7" s="51"/>
      <c r="H7" s="51"/>
      <c r="I7" s="51"/>
      <c r="K7" s="51" t="s">
        <v>278</v>
      </c>
      <c r="L7" s="51"/>
      <c r="M7" s="51"/>
      <c r="N7" s="51"/>
      <c r="O7" s="51"/>
      <c r="P7" s="51"/>
      <c r="Q7" s="51"/>
    </row>
    <row r="8" spans="1:17" ht="21" x14ac:dyDescent="0.45">
      <c r="C8" s="8" t="s">
        <v>72</v>
      </c>
      <c r="E8" s="8" t="s">
        <v>202</v>
      </c>
      <c r="G8" s="8" t="s">
        <v>69</v>
      </c>
      <c r="I8" s="8" t="s">
        <v>13</v>
      </c>
      <c r="K8" s="8" t="s">
        <v>72</v>
      </c>
      <c r="M8" s="8" t="s">
        <v>68</v>
      </c>
      <c r="O8" s="8" t="s">
        <v>69</v>
      </c>
      <c r="Q8" s="8" t="s">
        <v>13</v>
      </c>
    </row>
    <row r="9" spans="1:17" s="18" customFormat="1" ht="18.75" x14ac:dyDescent="0.25">
      <c r="A9" s="18" t="s">
        <v>117</v>
      </c>
      <c r="C9" s="11">
        <v>0</v>
      </c>
      <c r="E9" s="11">
        <v>0</v>
      </c>
      <c r="G9" s="11">
        <v>0</v>
      </c>
      <c r="I9" s="11">
        <v>0</v>
      </c>
      <c r="K9" s="11">
        <v>591662125</v>
      </c>
      <c r="M9" s="11">
        <v>0</v>
      </c>
      <c r="O9" s="11">
        <v>42804486</v>
      </c>
      <c r="Q9" s="11">
        <v>634466611</v>
      </c>
    </row>
    <row r="10" spans="1:17" s="18" customFormat="1" ht="18.75" x14ac:dyDescent="0.25">
      <c r="A10" s="18" t="s">
        <v>215</v>
      </c>
      <c r="C10" s="11">
        <v>0</v>
      </c>
      <c r="E10" s="11">
        <v>0</v>
      </c>
      <c r="G10" s="11">
        <v>0</v>
      </c>
      <c r="I10" s="11">
        <v>0</v>
      </c>
      <c r="K10" s="11">
        <v>0</v>
      </c>
      <c r="M10" s="11">
        <v>0</v>
      </c>
      <c r="O10" s="11">
        <v>28749023</v>
      </c>
      <c r="Q10" s="11">
        <v>28749023</v>
      </c>
    </row>
    <row r="11" spans="1:17" s="18" customFormat="1" ht="18.75" x14ac:dyDescent="0.25">
      <c r="A11" s="18" t="s">
        <v>212</v>
      </c>
      <c r="C11" s="11">
        <v>0</v>
      </c>
      <c r="E11" s="11">
        <v>149078430</v>
      </c>
      <c r="G11" s="11">
        <v>0</v>
      </c>
      <c r="I11" s="11">
        <v>149078430</v>
      </c>
      <c r="K11" s="11">
        <v>0</v>
      </c>
      <c r="M11" s="11">
        <v>149078430</v>
      </c>
      <c r="O11" s="11">
        <v>36646570</v>
      </c>
      <c r="Q11" s="11">
        <v>185725000</v>
      </c>
    </row>
    <row r="12" spans="1:17" ht="18.75" x14ac:dyDescent="0.45">
      <c r="A12" s="18" t="s">
        <v>214</v>
      </c>
      <c r="B12" s="18"/>
      <c r="C12" s="11">
        <v>0</v>
      </c>
      <c r="D12" s="18"/>
      <c r="E12" s="11">
        <v>0</v>
      </c>
      <c r="F12" s="18"/>
      <c r="G12" s="11">
        <v>0</v>
      </c>
      <c r="H12" s="18"/>
      <c r="I12" s="11">
        <v>0</v>
      </c>
      <c r="J12" s="18"/>
      <c r="K12" s="11">
        <v>0</v>
      </c>
      <c r="L12" s="18"/>
      <c r="M12" s="11">
        <v>0</v>
      </c>
      <c r="N12" s="18"/>
      <c r="O12" s="11">
        <v>451343378</v>
      </c>
      <c r="P12" s="18"/>
      <c r="Q12" s="11">
        <v>451343378</v>
      </c>
    </row>
    <row r="13" spans="1:17" ht="18.75" x14ac:dyDescent="0.45">
      <c r="A13" s="18" t="s">
        <v>260</v>
      </c>
      <c r="B13" s="18"/>
      <c r="C13" s="11">
        <v>0</v>
      </c>
      <c r="D13" s="18"/>
      <c r="E13" s="11">
        <v>0</v>
      </c>
      <c r="F13" s="18"/>
      <c r="G13" s="11">
        <v>0</v>
      </c>
      <c r="H13" s="18"/>
      <c r="I13" s="11">
        <v>0</v>
      </c>
      <c r="J13" s="18"/>
      <c r="K13" s="11">
        <v>0</v>
      </c>
      <c r="L13" s="18"/>
      <c r="M13" s="11">
        <v>14357562</v>
      </c>
      <c r="N13" s="18"/>
      <c r="O13" s="11">
        <v>0</v>
      </c>
      <c r="P13" s="18"/>
      <c r="Q13" s="11">
        <v>14357562</v>
      </c>
    </row>
    <row r="14" spans="1:17" ht="18.75" x14ac:dyDescent="0.45">
      <c r="A14" s="18" t="s">
        <v>258</v>
      </c>
      <c r="B14" s="18"/>
      <c r="C14" s="11">
        <v>0</v>
      </c>
      <c r="D14" s="18"/>
      <c r="E14" s="11">
        <v>416137562</v>
      </c>
      <c r="F14" s="18"/>
      <c r="G14" s="11">
        <v>0</v>
      </c>
      <c r="H14" s="18"/>
      <c r="I14" s="11">
        <v>416137562</v>
      </c>
      <c r="J14" s="18"/>
      <c r="K14" s="11">
        <v>0</v>
      </c>
      <c r="L14" s="18"/>
      <c r="M14" s="11">
        <v>636507413</v>
      </c>
      <c r="N14" s="18"/>
      <c r="O14" s="11">
        <v>0</v>
      </c>
      <c r="P14" s="18"/>
      <c r="Q14" s="11">
        <v>636507413</v>
      </c>
    </row>
    <row r="15" spans="1:17" ht="18.75" x14ac:dyDescent="0.45">
      <c r="A15" s="18" t="s">
        <v>271</v>
      </c>
      <c r="B15" s="18"/>
      <c r="C15" s="11">
        <v>0</v>
      </c>
      <c r="D15" s="18"/>
      <c r="E15" s="11">
        <v>114979157</v>
      </c>
      <c r="F15" s="18"/>
      <c r="G15" s="11">
        <v>0</v>
      </c>
      <c r="H15" s="18"/>
      <c r="I15" s="11">
        <v>114979157</v>
      </c>
      <c r="J15" s="18"/>
      <c r="K15" s="11">
        <v>0</v>
      </c>
      <c r="L15" s="18"/>
      <c r="M15" s="11">
        <v>136617875</v>
      </c>
      <c r="N15" s="18"/>
      <c r="O15" s="11">
        <v>0</v>
      </c>
      <c r="P15" s="18"/>
      <c r="Q15" s="11">
        <v>136617875</v>
      </c>
    </row>
    <row r="16" spans="1:17" ht="18.75" x14ac:dyDescent="0.45">
      <c r="A16" s="3" t="s">
        <v>13</v>
      </c>
      <c r="C16" s="3">
        <f>SUM(C9:C15)</f>
        <v>0</v>
      </c>
      <c r="E16" s="3">
        <f>SUM(E9:E15)</f>
        <v>680195149</v>
      </c>
      <c r="G16" s="3">
        <f>SUM(G9:G15)</f>
        <v>0</v>
      </c>
      <c r="I16" s="3">
        <f>SUM(I9:I15)</f>
        <v>680195149</v>
      </c>
      <c r="K16" s="3">
        <f>SUM(K9:K15)</f>
        <v>591662125</v>
      </c>
      <c r="M16" s="3">
        <f>SUM(M9:M15)</f>
        <v>936561280</v>
      </c>
      <c r="O16" s="3">
        <f>SUM(O9:O15)</f>
        <v>559543457</v>
      </c>
      <c r="Q16" s="3">
        <f>SUM(Q9:Q15)</f>
        <v>2087766862</v>
      </c>
    </row>
    <row r="17" spans="3:17" ht="18.75" x14ac:dyDescent="0.45">
      <c r="C17" s="4"/>
      <c r="E17" s="4"/>
      <c r="G17" s="4"/>
      <c r="I17" s="4"/>
      <c r="K17" s="4"/>
      <c r="M17" s="4"/>
      <c r="O17" s="4"/>
      <c r="Q17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22"/>
  <sheetViews>
    <sheetView rightToLeft="1" workbookViewId="0">
      <selection activeCell="N25" sqref="N25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.100000000000001" customHeight="1" x14ac:dyDescent="0.45">
      <c r="A2" s="44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5" spans="1:11" ht="21" x14ac:dyDescent="0.45">
      <c r="A5" s="41" t="s">
        <v>160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7" spans="1:11" ht="21" x14ac:dyDescent="0.45">
      <c r="A7" s="42" t="s">
        <v>73</v>
      </c>
      <c r="B7" s="43"/>
      <c r="C7" s="43"/>
      <c r="E7" s="42" t="s">
        <v>53</v>
      </c>
      <c r="F7" s="43"/>
      <c r="G7" s="43"/>
      <c r="I7" s="42" t="s">
        <v>278</v>
      </c>
      <c r="J7" s="43"/>
      <c r="K7" s="43"/>
    </row>
    <row r="8" spans="1:11" ht="39" x14ac:dyDescent="0.45">
      <c r="A8" s="8" t="s">
        <v>74</v>
      </c>
      <c r="C8" s="8" t="s">
        <v>38</v>
      </c>
      <c r="E8" s="21" t="s">
        <v>201</v>
      </c>
      <c r="G8" s="32" t="s">
        <v>76</v>
      </c>
      <c r="I8" s="21" t="s">
        <v>75</v>
      </c>
      <c r="K8" s="32" t="s">
        <v>76</v>
      </c>
    </row>
    <row r="9" spans="1:11" s="18" customFormat="1" ht="18.75" x14ac:dyDescent="0.25">
      <c r="A9" s="18" t="s">
        <v>231</v>
      </c>
      <c r="C9" s="18" t="s">
        <v>116</v>
      </c>
      <c r="E9" s="11">
        <v>756164391</v>
      </c>
      <c r="G9" s="24">
        <f>E9/$E$21</f>
        <v>0.21485985282316253</v>
      </c>
      <c r="I9" s="11">
        <v>2570958906</v>
      </c>
      <c r="K9" s="24">
        <f>I9/$I$21</f>
        <v>0.14032425075333591</v>
      </c>
    </row>
    <row r="10" spans="1:11" s="18" customFormat="1" ht="18.75" x14ac:dyDescent="0.25">
      <c r="A10" s="18" t="s">
        <v>231</v>
      </c>
      <c r="C10" s="18" t="s">
        <v>116</v>
      </c>
      <c r="E10" s="11">
        <v>1134246570</v>
      </c>
      <c r="G10" s="24">
        <f t="shared" ref="G10:G19" si="0">E10/$E$21</f>
        <v>0.32228977454636176</v>
      </c>
      <c r="I10" s="11">
        <v>3856438343</v>
      </c>
      <c r="K10" s="24">
        <f t="shared" ref="K10:K14" si="1">I10/$I$21</f>
        <v>0.21048637525671568</v>
      </c>
    </row>
    <row r="11" spans="1:11" s="18" customFormat="1" ht="18.75" x14ac:dyDescent="0.25">
      <c r="A11" s="18" t="s">
        <v>228</v>
      </c>
      <c r="C11" s="18" t="s">
        <v>116</v>
      </c>
      <c r="E11" s="11">
        <v>0</v>
      </c>
      <c r="G11" s="24">
        <f t="shared" si="0"/>
        <v>0</v>
      </c>
      <c r="I11" s="11">
        <v>747397260</v>
      </c>
      <c r="K11" s="24">
        <f t="shared" si="1"/>
        <v>4.0793324342849761E-2</v>
      </c>
    </row>
    <row r="12" spans="1:11" s="18" customFormat="1" ht="18.75" x14ac:dyDescent="0.25">
      <c r="A12" s="18" t="s">
        <v>105</v>
      </c>
      <c r="C12" s="18" t="s">
        <v>116</v>
      </c>
      <c r="E12" s="11">
        <v>678698904</v>
      </c>
      <c r="G12" s="24">
        <f t="shared" si="0"/>
        <v>0.19284847099429431</v>
      </c>
      <c r="I12" s="11">
        <v>3670744101</v>
      </c>
      <c r="K12" s="24">
        <f t="shared" si="1"/>
        <v>0.20035108864554235</v>
      </c>
    </row>
    <row r="13" spans="1:11" s="18" customFormat="1" ht="18.75" x14ac:dyDescent="0.25">
      <c r="A13" s="18" t="s">
        <v>231</v>
      </c>
      <c r="C13" s="18" t="s">
        <v>116</v>
      </c>
      <c r="E13" s="11">
        <v>0</v>
      </c>
      <c r="G13" s="24">
        <f t="shared" si="0"/>
        <v>0</v>
      </c>
      <c r="I13" s="11">
        <v>1591232877</v>
      </c>
      <c r="K13" s="24">
        <f t="shared" si="1"/>
        <v>8.6850303487153488E-2</v>
      </c>
    </row>
    <row r="14" spans="1:11" s="18" customFormat="1" ht="18.75" x14ac:dyDescent="0.25">
      <c r="A14" s="18" t="s">
        <v>105</v>
      </c>
      <c r="C14" s="18" t="s">
        <v>116</v>
      </c>
      <c r="E14" s="11">
        <v>0</v>
      </c>
      <c r="G14" s="24">
        <f t="shared" si="0"/>
        <v>0</v>
      </c>
      <c r="I14" s="11">
        <v>1076361988</v>
      </c>
      <c r="K14" s="24">
        <f t="shared" si="1"/>
        <v>5.8748387285763613E-2</v>
      </c>
    </row>
    <row r="15" spans="1:11" s="18" customFormat="1" ht="18.75" x14ac:dyDescent="0.25">
      <c r="A15" s="18" t="s">
        <v>106</v>
      </c>
      <c r="C15" s="18" t="s">
        <v>107</v>
      </c>
      <c r="E15" s="11">
        <v>3329684</v>
      </c>
      <c r="G15" s="24">
        <f t="shared" si="0"/>
        <v>9.4611095510796028E-4</v>
      </c>
      <c r="I15" s="11">
        <v>531129139</v>
      </c>
      <c r="K15" s="24">
        <f t="shared" ref="K15:K19" si="2">I15/$I$21</f>
        <v>2.8989299793747616E-2</v>
      </c>
    </row>
    <row r="16" spans="1:11" s="18" customFormat="1" ht="18.75" x14ac:dyDescent="0.25">
      <c r="A16" s="18" t="s">
        <v>110</v>
      </c>
      <c r="C16" s="18" t="s">
        <v>111</v>
      </c>
      <c r="E16" s="11">
        <v>13257429</v>
      </c>
      <c r="G16" s="24">
        <f t="shared" si="0"/>
        <v>3.76702378167597E-3</v>
      </c>
      <c r="I16" s="11">
        <v>111361854</v>
      </c>
      <c r="K16" s="24">
        <f t="shared" si="2"/>
        <v>6.0781868930628417E-3</v>
      </c>
    </row>
    <row r="17" spans="1:11" s="18" customFormat="1" ht="18.75" x14ac:dyDescent="0.25">
      <c r="A17" s="18" t="s">
        <v>113</v>
      </c>
      <c r="C17" s="18" t="s">
        <v>114</v>
      </c>
      <c r="E17" s="11">
        <v>142169</v>
      </c>
      <c r="G17" s="24">
        <f t="shared" si="0"/>
        <v>4.0396520623802022E-5</v>
      </c>
      <c r="I17" s="11">
        <v>1552721</v>
      </c>
      <c r="K17" s="24">
        <f t="shared" si="2"/>
        <v>8.474830556236455E-5</v>
      </c>
    </row>
    <row r="18" spans="1:11" s="18" customFormat="1" ht="18.75" x14ac:dyDescent="0.25">
      <c r="A18" s="18" t="s">
        <v>246</v>
      </c>
      <c r="C18" s="18" t="s">
        <v>247</v>
      </c>
      <c r="E18" s="11">
        <v>10192259</v>
      </c>
      <c r="G18" s="24">
        <f t="shared" si="0"/>
        <v>2.8960729898686193E-3</v>
      </c>
      <c r="I18" s="11">
        <v>16335250</v>
      </c>
      <c r="K18" s="24">
        <f t="shared" si="2"/>
        <v>8.9158629170186761E-4</v>
      </c>
    </row>
    <row r="19" spans="1:11" s="18" customFormat="1" ht="18.75" x14ac:dyDescent="0.25">
      <c r="A19" s="18" t="s">
        <v>232</v>
      </c>
      <c r="C19" s="18" t="s">
        <v>233</v>
      </c>
      <c r="E19" s="11">
        <v>904109589</v>
      </c>
      <c r="G19" s="24">
        <f t="shared" si="0"/>
        <v>0.25689764757588268</v>
      </c>
      <c r="I19" s="11">
        <v>4128767118</v>
      </c>
      <c r="K19" s="24">
        <f t="shared" si="2"/>
        <v>0.22535021894603555</v>
      </c>
    </row>
    <row r="20" spans="1:11" s="18" customFormat="1" ht="18.75" x14ac:dyDescent="0.25">
      <c r="A20" s="18" t="s">
        <v>249</v>
      </c>
      <c r="C20" s="18" t="s">
        <v>250</v>
      </c>
      <c r="E20" s="11">
        <v>19196755</v>
      </c>
      <c r="G20" s="24">
        <f>E20/$E$21</f>
        <v>5.4546498130223506E-3</v>
      </c>
      <c r="I20" s="11">
        <v>19278493</v>
      </c>
      <c r="K20" s="24">
        <f>I20/$I$21</f>
        <v>1.0522299985289733E-3</v>
      </c>
    </row>
    <row r="21" spans="1:11" ht="19.5" thickBot="1" x14ac:dyDescent="0.5">
      <c r="A21" s="3" t="s">
        <v>13</v>
      </c>
      <c r="E21" s="3">
        <f>SUM(E9:$E$20)</f>
        <v>3519337750</v>
      </c>
      <c r="G21" s="7">
        <f>SUM(G9:$G$20)</f>
        <v>1</v>
      </c>
      <c r="I21" s="3">
        <f>SUM(I9:$I$20)</f>
        <v>18321558050</v>
      </c>
      <c r="K21" s="7">
        <f>SUM(K9:$K$20)</f>
        <v>1</v>
      </c>
    </row>
    <row r="22" spans="1:11" ht="18.75" x14ac:dyDescent="0.45">
      <c r="E22" s="4"/>
      <c r="G22" s="4"/>
      <c r="I22" s="4"/>
      <c r="K22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N25" sqref="N25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4" t="s">
        <v>104</v>
      </c>
      <c r="C1" s="37"/>
      <c r="D1" s="37"/>
      <c r="E1" s="37"/>
      <c r="F1" s="37"/>
    </row>
    <row r="2" spans="2:6" ht="20.100000000000001" customHeight="1" x14ac:dyDescent="0.45">
      <c r="B2" s="44" t="s">
        <v>46</v>
      </c>
      <c r="C2" s="37"/>
      <c r="D2" s="37"/>
      <c r="E2" s="37"/>
      <c r="F2" s="37"/>
    </row>
    <row r="3" spans="2:6" ht="20.100000000000001" customHeight="1" x14ac:dyDescent="0.45">
      <c r="B3" s="44" t="s">
        <v>277</v>
      </c>
      <c r="C3" s="37"/>
      <c r="D3" s="37"/>
      <c r="E3" s="37"/>
      <c r="F3" s="37"/>
    </row>
    <row r="5" spans="2:6" ht="21" x14ac:dyDescent="0.45">
      <c r="B5" s="41" t="s">
        <v>77</v>
      </c>
      <c r="C5" s="37"/>
      <c r="D5" s="37"/>
      <c r="E5" s="37"/>
      <c r="F5" s="37"/>
    </row>
    <row r="7" spans="2:6" ht="21" x14ac:dyDescent="0.45">
      <c r="D7" s="2" t="s">
        <v>53</v>
      </c>
      <c r="F7" s="2" t="s">
        <v>278</v>
      </c>
    </row>
    <row r="8" spans="2:6" ht="21" x14ac:dyDescent="0.45">
      <c r="B8" s="8" t="s">
        <v>50</v>
      </c>
      <c r="D8" s="8" t="s">
        <v>41</v>
      </c>
      <c r="F8" s="8" t="s">
        <v>41</v>
      </c>
    </row>
    <row r="9" spans="2:6" s="18" customFormat="1" ht="18.75" x14ac:dyDescent="0.25">
      <c r="B9" s="18" t="s">
        <v>121</v>
      </c>
      <c r="D9" s="11">
        <v>0</v>
      </c>
      <c r="F9" s="11">
        <v>2583386392</v>
      </c>
    </row>
    <row r="10" spans="2:6" s="18" customFormat="1" ht="18.75" x14ac:dyDescent="0.25">
      <c r="B10" s="18" t="s">
        <v>122</v>
      </c>
      <c r="D10" s="11">
        <v>0</v>
      </c>
      <c r="F10" s="11">
        <v>0</v>
      </c>
    </row>
    <row r="11" spans="2:6" s="18" customFormat="1" ht="18.75" x14ac:dyDescent="0.25">
      <c r="B11" s="18" t="s">
        <v>123</v>
      </c>
      <c r="D11" s="11">
        <v>145421904</v>
      </c>
      <c r="F11" s="11">
        <v>844005241</v>
      </c>
    </row>
    <row r="12" spans="2:6" ht="19.5" thickBot="1" x14ac:dyDescent="0.5">
      <c r="B12" s="3" t="s">
        <v>13</v>
      </c>
      <c r="D12" s="3">
        <f>SUM(D9:D11)</f>
        <v>145421904</v>
      </c>
      <c r="F12" s="3">
        <f>SUM(F9:F11)</f>
        <v>3427391633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3"/>
  <sheetViews>
    <sheetView rightToLeft="1" view="pageLayout" zoomScale="70" zoomScaleNormal="85" zoomScalePageLayoutView="70" workbookViewId="0">
      <selection activeCell="N25" sqref="N25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1.710937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6.85546875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41" t="s">
        <v>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1" x14ac:dyDescent="0.45">
      <c r="A2" s="41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1" x14ac:dyDescent="0.45">
      <c r="C3" s="42" t="s">
        <v>265</v>
      </c>
      <c r="D3" s="43"/>
      <c r="E3" s="43"/>
      <c r="F3" s="43"/>
      <c r="G3" s="43"/>
      <c r="I3" s="42" t="s">
        <v>3</v>
      </c>
      <c r="J3" s="43"/>
      <c r="K3" s="43"/>
      <c r="L3" s="43"/>
      <c r="M3" s="43"/>
      <c r="O3" s="42" t="s">
        <v>278</v>
      </c>
      <c r="P3" s="43"/>
      <c r="Q3" s="43"/>
      <c r="R3" s="43"/>
      <c r="S3" s="43"/>
      <c r="T3" s="43"/>
      <c r="U3" s="43"/>
      <c r="V3" s="43"/>
      <c r="W3" s="43"/>
    </row>
    <row r="4" spans="1:23" ht="18.75" x14ac:dyDescent="0.45">
      <c r="A4" s="40" t="s">
        <v>4</v>
      </c>
      <c r="C4" s="40" t="s">
        <v>5</v>
      </c>
      <c r="E4" s="40" t="s">
        <v>6</v>
      </c>
      <c r="G4" s="40" t="s">
        <v>7</v>
      </c>
      <c r="I4" s="40" t="s">
        <v>8</v>
      </c>
      <c r="J4" s="37"/>
      <c r="L4" s="40" t="s">
        <v>9</v>
      </c>
      <c r="M4" s="37"/>
      <c r="O4" s="40" t="s">
        <v>5</v>
      </c>
      <c r="Q4" s="38" t="s">
        <v>10</v>
      </c>
      <c r="S4" s="40" t="s">
        <v>6</v>
      </c>
      <c r="U4" s="40" t="s">
        <v>7</v>
      </c>
      <c r="W4" s="38" t="s">
        <v>11</v>
      </c>
    </row>
    <row r="5" spans="1:23" ht="18.75" x14ac:dyDescent="0.45">
      <c r="A5" s="39"/>
      <c r="C5" s="39"/>
      <c r="E5" s="39"/>
      <c r="G5" s="39"/>
      <c r="I5" s="5" t="s">
        <v>5</v>
      </c>
      <c r="J5" s="5" t="s">
        <v>6</v>
      </c>
      <c r="L5" s="5" t="s">
        <v>5</v>
      </c>
      <c r="M5" s="5" t="s">
        <v>12</v>
      </c>
      <c r="O5" s="39"/>
      <c r="Q5" s="39"/>
      <c r="S5" s="39"/>
      <c r="U5" s="39"/>
      <c r="W5" s="39"/>
    </row>
    <row r="6" spans="1:23" s="18" customFormat="1" ht="18.75" x14ac:dyDescent="0.25">
      <c r="A6" s="18" t="s">
        <v>268</v>
      </c>
      <c r="C6" s="11">
        <v>24400000</v>
      </c>
      <c r="E6" s="11">
        <v>50679146192</v>
      </c>
      <c r="G6" s="11">
        <v>51468728040</v>
      </c>
      <c r="I6" s="11">
        <v>1900000</v>
      </c>
      <c r="J6" s="11">
        <v>4680145641</v>
      </c>
      <c r="L6" s="11">
        <v>-12000000</v>
      </c>
      <c r="M6" s="11">
        <v>29923793269</v>
      </c>
      <c r="O6" s="11">
        <v>14300000</v>
      </c>
      <c r="Q6" s="11">
        <v>2847</v>
      </c>
      <c r="S6" s="11">
        <v>30325922366</v>
      </c>
      <c r="U6" s="11">
        <v>40469863005</v>
      </c>
      <c r="W6" s="6">
        <v>9.4999999999999998E-3</v>
      </c>
    </row>
    <row r="7" spans="1:23" s="18" customFormat="1" ht="18.75" x14ac:dyDescent="0.25">
      <c r="A7" s="18" t="s">
        <v>79</v>
      </c>
      <c r="C7" s="11">
        <v>14843402</v>
      </c>
      <c r="E7" s="11">
        <v>43701218603</v>
      </c>
      <c r="G7" s="11">
        <v>40222358324.580597</v>
      </c>
      <c r="I7" s="11">
        <v>3958145</v>
      </c>
      <c r="J7" s="11">
        <v>11555772788</v>
      </c>
      <c r="L7" s="11">
        <v>0</v>
      </c>
      <c r="M7" s="11">
        <v>0</v>
      </c>
      <c r="O7" s="11">
        <v>18801547</v>
      </c>
      <c r="Q7" s="11">
        <v>2959</v>
      </c>
      <c r="S7" s="11">
        <v>55256991391</v>
      </c>
      <c r="U7" s="11">
        <v>55302756596.440697</v>
      </c>
      <c r="W7" s="6">
        <v>1.2999999999999999E-2</v>
      </c>
    </row>
    <row r="8" spans="1:23" s="18" customFormat="1" ht="18.75" x14ac:dyDescent="0.25">
      <c r="A8" s="18" t="s">
        <v>80</v>
      </c>
      <c r="C8" s="11">
        <v>48379418</v>
      </c>
      <c r="E8" s="11">
        <v>206384950138</v>
      </c>
      <c r="G8" s="11">
        <v>72570164738.516098</v>
      </c>
      <c r="I8" s="11">
        <v>0</v>
      </c>
      <c r="J8" s="11">
        <v>0</v>
      </c>
      <c r="L8" s="11">
        <v>0</v>
      </c>
      <c r="M8" s="11">
        <v>0</v>
      </c>
      <c r="O8" s="11">
        <v>48379418</v>
      </c>
      <c r="Q8" s="11">
        <v>1735</v>
      </c>
      <c r="S8" s="11">
        <v>206384950138</v>
      </c>
      <c r="U8" s="11">
        <v>83438857403.1315</v>
      </c>
      <c r="W8" s="6">
        <v>1.9599999999999999E-2</v>
      </c>
    </row>
    <row r="9" spans="1:23" s="18" customFormat="1" ht="18.75" x14ac:dyDescent="0.25">
      <c r="A9" s="18" t="s">
        <v>173</v>
      </c>
      <c r="C9" s="11">
        <v>16200000</v>
      </c>
      <c r="E9" s="11">
        <v>55905438424</v>
      </c>
      <c r="G9" s="11">
        <v>49583015190</v>
      </c>
      <c r="I9" s="11">
        <v>600000</v>
      </c>
      <c r="J9" s="11">
        <v>1952144591</v>
      </c>
      <c r="L9" s="11">
        <v>0</v>
      </c>
      <c r="M9" s="11">
        <v>0</v>
      </c>
      <c r="O9" s="11">
        <v>16800000</v>
      </c>
      <c r="Q9" s="11">
        <v>3142</v>
      </c>
      <c r="S9" s="11">
        <v>57857583015</v>
      </c>
      <c r="U9" s="11">
        <v>52471525680</v>
      </c>
      <c r="W9" s="6">
        <v>1.23E-2</v>
      </c>
    </row>
    <row r="10" spans="1:23" s="18" customFormat="1" ht="18.75" x14ac:dyDescent="0.25">
      <c r="A10" s="18" t="s">
        <v>144</v>
      </c>
      <c r="C10" s="11">
        <v>45024401</v>
      </c>
      <c r="E10" s="11">
        <v>55833323655</v>
      </c>
      <c r="G10" s="11">
        <v>67045245709.446899</v>
      </c>
      <c r="I10" s="11">
        <v>0</v>
      </c>
      <c r="J10" s="11">
        <v>0</v>
      </c>
      <c r="L10" s="11">
        <v>-20000000</v>
      </c>
      <c r="M10" s="11">
        <v>29026260000</v>
      </c>
      <c r="O10" s="11">
        <v>25024401</v>
      </c>
      <c r="Q10" s="11">
        <v>1495</v>
      </c>
      <c r="S10" s="11">
        <v>31031961542</v>
      </c>
      <c r="U10" s="11">
        <v>37188881192.004799</v>
      </c>
      <c r="W10" s="6">
        <v>8.6999999999999994E-3</v>
      </c>
    </row>
    <row r="11" spans="1:23" s="18" customFormat="1" ht="18.75" x14ac:dyDescent="0.25">
      <c r="A11" s="18" t="s">
        <v>267</v>
      </c>
      <c r="C11" s="11">
        <v>13855368</v>
      </c>
      <c r="E11" s="11">
        <v>29611847812</v>
      </c>
      <c r="G11" s="11">
        <v>30176486475.836399</v>
      </c>
      <c r="I11" s="11">
        <v>642391</v>
      </c>
      <c r="J11" s="11">
        <v>1507367965</v>
      </c>
      <c r="L11" s="11">
        <v>0</v>
      </c>
      <c r="M11" s="11">
        <v>0</v>
      </c>
      <c r="O11" s="11">
        <v>14497759</v>
      </c>
      <c r="Q11" s="11">
        <v>2480</v>
      </c>
      <c r="S11" s="11">
        <v>31119215777</v>
      </c>
      <c r="U11" s="11">
        <v>35740513388.195999</v>
      </c>
      <c r="W11" s="6">
        <v>8.3999999999999995E-3</v>
      </c>
    </row>
    <row r="12" spans="1:23" s="18" customFormat="1" ht="18.75" x14ac:dyDescent="0.25">
      <c r="A12" s="18" t="s">
        <v>209</v>
      </c>
      <c r="C12" s="11">
        <v>16400000</v>
      </c>
      <c r="E12" s="11">
        <v>99887526921</v>
      </c>
      <c r="G12" s="11">
        <v>115584157800</v>
      </c>
      <c r="I12" s="11">
        <v>0</v>
      </c>
      <c r="J12" s="11">
        <v>0</v>
      </c>
      <c r="L12" s="11">
        <v>0</v>
      </c>
      <c r="M12" s="11">
        <v>0</v>
      </c>
      <c r="O12" s="11">
        <v>16400000</v>
      </c>
      <c r="Q12" s="11">
        <v>7180</v>
      </c>
      <c r="S12" s="11">
        <v>99887526921</v>
      </c>
      <c r="U12" s="11">
        <v>117051375600</v>
      </c>
      <c r="W12" s="6">
        <v>2.75E-2</v>
      </c>
    </row>
    <row r="13" spans="1:23" s="18" customFormat="1" ht="18.75" x14ac:dyDescent="0.25">
      <c r="A13" s="18" t="s">
        <v>82</v>
      </c>
      <c r="C13" s="11">
        <v>1751471</v>
      </c>
      <c r="E13" s="11">
        <v>10445687838</v>
      </c>
      <c r="G13" s="11">
        <v>15739089717.851999</v>
      </c>
      <c r="I13" s="11">
        <v>0</v>
      </c>
      <c r="J13" s="11">
        <v>0</v>
      </c>
      <c r="L13" s="11">
        <v>-1751471</v>
      </c>
      <c r="M13" s="11">
        <v>15994277435</v>
      </c>
      <c r="O13" s="11">
        <v>0</v>
      </c>
      <c r="Q13" s="11">
        <v>0</v>
      </c>
      <c r="S13" s="11">
        <v>0</v>
      </c>
      <c r="U13" s="11">
        <v>0</v>
      </c>
      <c r="W13" s="6">
        <v>0</v>
      </c>
    </row>
    <row r="14" spans="1:23" s="18" customFormat="1" ht="18.75" x14ac:dyDescent="0.25">
      <c r="A14" s="18" t="s">
        <v>83</v>
      </c>
      <c r="C14" s="11">
        <v>3793615</v>
      </c>
      <c r="E14" s="11">
        <v>38366316861</v>
      </c>
      <c r="G14" s="11">
        <v>86899914678.843002</v>
      </c>
      <c r="I14" s="11">
        <v>0</v>
      </c>
      <c r="J14" s="11">
        <v>0</v>
      </c>
      <c r="L14" s="11">
        <v>0</v>
      </c>
      <c r="M14" s="11">
        <v>0</v>
      </c>
      <c r="O14" s="11">
        <v>3793615</v>
      </c>
      <c r="Q14" s="11">
        <v>30900</v>
      </c>
      <c r="S14" s="11">
        <v>38366316861</v>
      </c>
      <c r="U14" s="11">
        <v>116525228414.175</v>
      </c>
      <c r="W14" s="6">
        <v>2.7300000000000001E-2</v>
      </c>
    </row>
    <row r="15" spans="1:23" s="18" customFormat="1" ht="18.75" x14ac:dyDescent="0.25">
      <c r="A15" s="18" t="s">
        <v>84</v>
      </c>
      <c r="C15" s="11">
        <v>302129</v>
      </c>
      <c r="E15" s="11">
        <v>31638032319</v>
      </c>
      <c r="G15" s="11">
        <v>58255268555.3265</v>
      </c>
      <c r="I15" s="11">
        <v>0</v>
      </c>
      <c r="J15" s="11">
        <v>0</v>
      </c>
      <c r="L15" s="11">
        <v>-24644</v>
      </c>
      <c r="M15" s="11">
        <v>4606047456</v>
      </c>
      <c r="O15" s="11">
        <v>277485</v>
      </c>
      <c r="Q15" s="11">
        <v>190910</v>
      </c>
      <c r="S15" s="11">
        <v>29057387401</v>
      </c>
      <c r="U15" s="11">
        <v>52659462114.967499</v>
      </c>
      <c r="W15" s="6">
        <v>1.24E-2</v>
      </c>
    </row>
    <row r="16" spans="1:23" s="18" customFormat="1" ht="18.75" x14ac:dyDescent="0.25">
      <c r="A16" s="18" t="s">
        <v>207</v>
      </c>
      <c r="C16" s="11">
        <v>106394</v>
      </c>
      <c r="E16" s="11">
        <v>11714200682</v>
      </c>
      <c r="G16" s="11">
        <v>12624685281.909</v>
      </c>
      <c r="I16" s="11">
        <v>0</v>
      </c>
      <c r="J16" s="11">
        <v>0</v>
      </c>
      <c r="L16" s="11">
        <v>-106394</v>
      </c>
      <c r="M16" s="11">
        <v>12297304801</v>
      </c>
      <c r="O16" s="11">
        <v>0</v>
      </c>
      <c r="Q16" s="11">
        <v>0</v>
      </c>
      <c r="S16" s="11">
        <v>0</v>
      </c>
      <c r="U16" s="11">
        <v>0</v>
      </c>
      <c r="W16" s="6">
        <v>0</v>
      </c>
    </row>
    <row r="17" spans="1:23" s="18" customFormat="1" ht="18.75" x14ac:dyDescent="0.25">
      <c r="A17" s="18" t="s">
        <v>120</v>
      </c>
      <c r="C17" s="11">
        <v>457189</v>
      </c>
      <c r="E17" s="11">
        <v>72946754167</v>
      </c>
      <c r="G17" s="11">
        <v>53536415858.010002</v>
      </c>
      <c r="I17" s="11">
        <v>20000</v>
      </c>
      <c r="J17" s="11">
        <v>2320605193</v>
      </c>
      <c r="L17" s="11">
        <v>0</v>
      </c>
      <c r="M17" s="11">
        <v>0</v>
      </c>
      <c r="O17" s="11">
        <v>477189</v>
      </c>
      <c r="Q17" s="11">
        <v>124100</v>
      </c>
      <c r="S17" s="11">
        <v>75267359360</v>
      </c>
      <c r="U17" s="11">
        <v>58866800928.345001</v>
      </c>
      <c r="W17" s="6">
        <v>1.38E-2</v>
      </c>
    </row>
    <row r="18" spans="1:23" s="18" customFormat="1" ht="18.75" x14ac:dyDescent="0.25">
      <c r="A18" s="18" t="s">
        <v>181</v>
      </c>
      <c r="C18" s="11">
        <v>647874</v>
      </c>
      <c r="E18" s="11">
        <v>48777155306</v>
      </c>
      <c r="G18" s="11">
        <v>49164421888.098</v>
      </c>
      <c r="I18" s="11">
        <v>0</v>
      </c>
      <c r="J18" s="11">
        <v>0</v>
      </c>
      <c r="L18" s="11">
        <v>0</v>
      </c>
      <c r="M18" s="11">
        <v>0</v>
      </c>
      <c r="O18" s="11">
        <v>647874</v>
      </c>
      <c r="Q18" s="11">
        <v>74820</v>
      </c>
      <c r="S18" s="11">
        <v>48777155306</v>
      </c>
      <c r="U18" s="11">
        <v>48185512780.554001</v>
      </c>
      <c r="W18" s="6">
        <v>1.1299999999999999E-2</v>
      </c>
    </row>
    <row r="19" spans="1:23" s="18" customFormat="1" ht="18.75" x14ac:dyDescent="0.25">
      <c r="A19" s="18" t="s">
        <v>211</v>
      </c>
      <c r="C19" s="11">
        <v>5014151</v>
      </c>
      <c r="E19" s="11">
        <v>21934641362</v>
      </c>
      <c r="G19" s="11">
        <v>20914193299.303799</v>
      </c>
      <c r="I19" s="11">
        <v>0</v>
      </c>
      <c r="J19" s="11">
        <v>0</v>
      </c>
      <c r="L19" s="11">
        <v>-5014151</v>
      </c>
      <c r="M19" s="11">
        <v>23420660866</v>
      </c>
      <c r="O19" s="11">
        <v>0</v>
      </c>
      <c r="Q19" s="11">
        <v>0</v>
      </c>
      <c r="S19" s="11">
        <v>0</v>
      </c>
      <c r="U19" s="11">
        <v>0</v>
      </c>
      <c r="W19" s="6">
        <v>0</v>
      </c>
    </row>
    <row r="20" spans="1:23" s="18" customFormat="1" ht="18.75" x14ac:dyDescent="0.25">
      <c r="A20" s="18" t="s">
        <v>177</v>
      </c>
      <c r="C20" s="11">
        <v>18089038</v>
      </c>
      <c r="E20" s="11">
        <v>67638556247</v>
      </c>
      <c r="G20" s="11">
        <v>64373441441.561996</v>
      </c>
      <c r="I20" s="11">
        <v>0</v>
      </c>
      <c r="J20" s="11">
        <v>0</v>
      </c>
      <c r="L20" s="11">
        <v>0</v>
      </c>
      <c r="M20" s="11">
        <v>0</v>
      </c>
      <c r="O20" s="11">
        <v>18089038</v>
      </c>
      <c r="Q20" s="11">
        <v>3358</v>
      </c>
      <c r="S20" s="11">
        <v>67638556247</v>
      </c>
      <c r="U20" s="11">
        <v>60381568815.856201</v>
      </c>
      <c r="W20" s="6">
        <v>1.4200000000000001E-2</v>
      </c>
    </row>
    <row r="21" spans="1:23" s="18" customFormat="1" ht="18.75" x14ac:dyDescent="0.25">
      <c r="A21" s="18" t="s">
        <v>142</v>
      </c>
      <c r="C21" s="11">
        <v>6458653</v>
      </c>
      <c r="E21" s="11">
        <v>67614363333</v>
      </c>
      <c r="G21" s="11">
        <v>37750917206.141998</v>
      </c>
      <c r="I21" s="11">
        <v>0</v>
      </c>
      <c r="J21" s="11">
        <v>0</v>
      </c>
      <c r="L21" s="11">
        <v>0</v>
      </c>
      <c r="M21" s="11">
        <v>0</v>
      </c>
      <c r="O21" s="11">
        <v>6458653</v>
      </c>
      <c r="Q21" s="11">
        <v>6630</v>
      </c>
      <c r="S21" s="11">
        <v>67614363333</v>
      </c>
      <c r="U21" s="11">
        <v>42566085217.129501</v>
      </c>
      <c r="W21" s="6">
        <v>0.01</v>
      </c>
    </row>
    <row r="22" spans="1:23" s="18" customFormat="1" ht="18.75" x14ac:dyDescent="0.25">
      <c r="A22" s="18" t="s">
        <v>87</v>
      </c>
      <c r="C22" s="11">
        <v>20445008</v>
      </c>
      <c r="E22" s="11">
        <v>96719432212</v>
      </c>
      <c r="G22" s="11">
        <v>86110077177.568802</v>
      </c>
      <c r="I22" s="11">
        <v>0</v>
      </c>
      <c r="J22" s="11">
        <v>0</v>
      </c>
      <c r="L22" s="11">
        <v>0</v>
      </c>
      <c r="M22" s="11">
        <v>0</v>
      </c>
      <c r="O22" s="11">
        <v>20445008</v>
      </c>
      <c r="Q22" s="11">
        <v>4518</v>
      </c>
      <c r="S22" s="11">
        <v>96719432212</v>
      </c>
      <c r="U22" s="11">
        <v>91820941394.443207</v>
      </c>
      <c r="W22" s="6">
        <v>2.1499999999999998E-2</v>
      </c>
    </row>
    <row r="23" spans="1:23" s="18" customFormat="1" ht="18.75" x14ac:dyDescent="0.25">
      <c r="A23" s="18" t="s">
        <v>238</v>
      </c>
      <c r="C23" s="11">
        <v>9719578</v>
      </c>
      <c r="E23" s="11">
        <v>36760658068</v>
      </c>
      <c r="G23" s="11">
        <v>36328166880.984001</v>
      </c>
      <c r="I23" s="11">
        <v>447896</v>
      </c>
      <c r="J23" s="11">
        <v>1698997108</v>
      </c>
      <c r="L23" s="11">
        <v>0</v>
      </c>
      <c r="M23" s="11">
        <v>0</v>
      </c>
      <c r="O23" s="11">
        <v>10167474</v>
      </c>
      <c r="Q23" s="11">
        <v>4202</v>
      </c>
      <c r="S23" s="11">
        <v>38459655176</v>
      </c>
      <c r="U23" s="11">
        <v>42469519579.7994</v>
      </c>
      <c r="W23" s="6">
        <v>0.01</v>
      </c>
    </row>
    <row r="24" spans="1:23" s="18" customFormat="1" ht="18.75" x14ac:dyDescent="0.25">
      <c r="A24" s="18" t="s">
        <v>269</v>
      </c>
      <c r="C24" s="11">
        <v>319239</v>
      </c>
      <c r="E24" s="11">
        <v>3947939748</v>
      </c>
      <c r="G24" s="11">
        <v>4588729574.1569996</v>
      </c>
      <c r="I24" s="11">
        <v>396163</v>
      </c>
      <c r="J24" s="11">
        <v>5302821235</v>
      </c>
      <c r="L24" s="11">
        <v>0</v>
      </c>
      <c r="M24" s="11">
        <v>0</v>
      </c>
      <c r="O24" s="11">
        <v>715402</v>
      </c>
      <c r="Q24" s="11">
        <v>13680</v>
      </c>
      <c r="S24" s="11">
        <v>9250760983</v>
      </c>
      <c r="U24" s="11">
        <v>9728468498.8080006</v>
      </c>
      <c r="W24" s="6">
        <v>2.3E-3</v>
      </c>
    </row>
    <row r="25" spans="1:23" s="18" customFormat="1" ht="18.75" x14ac:dyDescent="0.25">
      <c r="A25" s="18" t="s">
        <v>239</v>
      </c>
      <c r="C25" s="11">
        <v>118662</v>
      </c>
      <c r="E25" s="11">
        <v>36967397387</v>
      </c>
      <c r="G25" s="11">
        <v>54542836412.639999</v>
      </c>
      <c r="I25" s="11">
        <v>2000</v>
      </c>
      <c r="J25" s="11">
        <v>1225011296</v>
      </c>
      <c r="L25" s="11">
        <v>-25662</v>
      </c>
      <c r="M25" s="11">
        <v>12092975874</v>
      </c>
      <c r="O25" s="11">
        <v>95000</v>
      </c>
      <c r="Q25" s="11">
        <v>611950</v>
      </c>
      <c r="S25" s="11">
        <v>30197790762</v>
      </c>
      <c r="U25" s="11">
        <v>57789345262.5</v>
      </c>
      <c r="W25" s="6">
        <v>1.3599999999999999E-2</v>
      </c>
    </row>
    <row r="26" spans="1:23" s="18" customFormat="1" ht="18.75" x14ac:dyDescent="0.25">
      <c r="A26" s="18" t="s">
        <v>137</v>
      </c>
      <c r="C26" s="11">
        <v>13924767</v>
      </c>
      <c r="E26" s="11">
        <v>57488904384</v>
      </c>
      <c r="G26" s="11">
        <v>49498686739.587601</v>
      </c>
      <c r="I26" s="11">
        <v>0</v>
      </c>
      <c r="J26" s="11">
        <v>0</v>
      </c>
      <c r="L26" s="11">
        <v>0</v>
      </c>
      <c r="M26" s="11">
        <v>0</v>
      </c>
      <c r="O26" s="11">
        <v>13924767</v>
      </c>
      <c r="Q26" s="11">
        <v>3801</v>
      </c>
      <c r="S26" s="11">
        <v>57488904384</v>
      </c>
      <c r="U26" s="11">
        <v>52613117532.766296</v>
      </c>
      <c r="W26" s="6">
        <v>1.23E-2</v>
      </c>
    </row>
    <row r="27" spans="1:23" s="18" customFormat="1" ht="18.75" x14ac:dyDescent="0.25">
      <c r="A27" s="18" t="s">
        <v>89</v>
      </c>
      <c r="C27" s="11">
        <v>12874892</v>
      </c>
      <c r="E27" s="11">
        <v>224132014431</v>
      </c>
      <c r="G27" s="11">
        <v>146028447739.56601</v>
      </c>
      <c r="I27" s="11">
        <v>0</v>
      </c>
      <c r="J27" s="11">
        <v>0</v>
      </c>
      <c r="L27" s="11">
        <v>0</v>
      </c>
      <c r="M27" s="11">
        <v>0</v>
      </c>
      <c r="O27" s="11">
        <v>12874892</v>
      </c>
      <c r="Q27" s="11">
        <v>12250</v>
      </c>
      <c r="S27" s="11">
        <v>224132014431</v>
      </c>
      <c r="U27" s="11">
        <v>156779008309.35001</v>
      </c>
      <c r="W27" s="6">
        <v>3.6799999999999999E-2</v>
      </c>
    </row>
    <row r="28" spans="1:23" s="18" customFormat="1" ht="18.75" x14ac:dyDescent="0.25">
      <c r="A28" s="18" t="s">
        <v>180</v>
      </c>
      <c r="C28" s="11">
        <v>19000000</v>
      </c>
      <c r="E28" s="11">
        <v>38412213111</v>
      </c>
      <c r="G28" s="11">
        <v>36074074500</v>
      </c>
      <c r="I28" s="11">
        <v>0</v>
      </c>
      <c r="J28" s="11">
        <v>0</v>
      </c>
      <c r="L28" s="11">
        <v>0</v>
      </c>
      <c r="M28" s="11">
        <v>0</v>
      </c>
      <c r="O28" s="11">
        <v>19000000</v>
      </c>
      <c r="Q28" s="11">
        <v>2159</v>
      </c>
      <c r="S28" s="11">
        <v>38412213111</v>
      </c>
      <c r="U28" s="11">
        <v>40776925050</v>
      </c>
      <c r="W28" s="6">
        <v>9.5999999999999992E-3</v>
      </c>
    </row>
    <row r="29" spans="1:23" s="18" customFormat="1" ht="18.75" x14ac:dyDescent="0.25">
      <c r="A29" s="18" t="s">
        <v>257</v>
      </c>
      <c r="C29" s="11">
        <v>11830000</v>
      </c>
      <c r="E29" s="11">
        <v>18462676400</v>
      </c>
      <c r="G29" s="11">
        <v>17415984631.5</v>
      </c>
      <c r="I29" s="11">
        <v>0</v>
      </c>
      <c r="J29" s="11">
        <v>0</v>
      </c>
      <c r="L29" s="11">
        <v>0</v>
      </c>
      <c r="M29" s="11">
        <v>0</v>
      </c>
      <c r="O29" s="11">
        <v>11830000</v>
      </c>
      <c r="Q29" s="11">
        <v>1679</v>
      </c>
      <c r="S29" s="11">
        <v>18462676400</v>
      </c>
      <c r="U29" s="11">
        <v>19744387708.5</v>
      </c>
      <c r="W29" s="6">
        <v>4.5999999999999999E-3</v>
      </c>
    </row>
    <row r="30" spans="1:23" s="18" customFormat="1" ht="18.75" x14ac:dyDescent="0.25">
      <c r="A30" s="18" t="s">
        <v>90</v>
      </c>
      <c r="C30" s="11">
        <v>49446057</v>
      </c>
      <c r="E30" s="11">
        <v>285828675855</v>
      </c>
      <c r="G30" s="11">
        <v>176799215100.177</v>
      </c>
      <c r="I30" s="11">
        <v>0</v>
      </c>
      <c r="J30" s="11">
        <v>0</v>
      </c>
      <c r="L30" s="11">
        <v>0</v>
      </c>
      <c r="M30" s="11">
        <v>0</v>
      </c>
      <c r="O30" s="11">
        <v>49446057</v>
      </c>
      <c r="Q30" s="11">
        <v>3931</v>
      </c>
      <c r="S30" s="11">
        <v>285828675855</v>
      </c>
      <c r="U30" s="11">
        <v>193215933989.10101</v>
      </c>
      <c r="W30" s="6">
        <v>4.53E-2</v>
      </c>
    </row>
    <row r="31" spans="1:23" s="18" customFormat="1" ht="18.75" x14ac:dyDescent="0.25">
      <c r="A31" s="18" t="s">
        <v>191</v>
      </c>
      <c r="C31" s="11">
        <v>1114881</v>
      </c>
      <c r="E31" s="11">
        <v>24099993825</v>
      </c>
      <c r="G31" s="11">
        <v>20901547058.823002</v>
      </c>
      <c r="I31" s="11">
        <v>0</v>
      </c>
      <c r="J31" s="11">
        <v>0</v>
      </c>
      <c r="L31" s="11">
        <v>0</v>
      </c>
      <c r="M31" s="11">
        <v>0</v>
      </c>
      <c r="O31" s="11">
        <v>1114881</v>
      </c>
      <c r="Q31" s="11">
        <v>20500</v>
      </c>
      <c r="S31" s="11">
        <v>24099993825</v>
      </c>
      <c r="U31" s="11">
        <v>22719072890.025002</v>
      </c>
      <c r="W31" s="6">
        <v>5.3E-3</v>
      </c>
    </row>
    <row r="32" spans="1:23" s="18" customFormat="1" ht="18.75" x14ac:dyDescent="0.25">
      <c r="A32" s="18" t="s">
        <v>208</v>
      </c>
      <c r="C32" s="11">
        <v>4053614</v>
      </c>
      <c r="E32" s="11">
        <v>18167178995</v>
      </c>
      <c r="G32" s="11">
        <v>16440339586.535999</v>
      </c>
      <c r="I32" s="11">
        <v>0</v>
      </c>
      <c r="J32" s="11">
        <v>0</v>
      </c>
      <c r="L32" s="11">
        <v>-4053614</v>
      </c>
      <c r="M32" s="11">
        <v>16190262354</v>
      </c>
      <c r="O32" s="11">
        <v>0</v>
      </c>
      <c r="Q32" s="11">
        <v>0</v>
      </c>
      <c r="S32" s="11">
        <v>0</v>
      </c>
      <c r="U32" s="11">
        <v>0</v>
      </c>
      <c r="W32" s="6">
        <v>0</v>
      </c>
    </row>
    <row r="33" spans="1:23" s="18" customFormat="1" ht="18.75" x14ac:dyDescent="0.25">
      <c r="A33" s="18" t="s">
        <v>91</v>
      </c>
      <c r="C33" s="11">
        <v>1488000</v>
      </c>
      <c r="E33" s="11">
        <v>12108602900</v>
      </c>
      <c r="G33" s="11">
        <v>6774490512</v>
      </c>
      <c r="I33" s="11">
        <v>0</v>
      </c>
      <c r="J33" s="11">
        <v>0</v>
      </c>
      <c r="L33" s="11">
        <v>0</v>
      </c>
      <c r="M33" s="11">
        <v>0</v>
      </c>
      <c r="O33" s="11">
        <v>1488000</v>
      </c>
      <c r="Q33" s="11">
        <v>5770</v>
      </c>
      <c r="S33" s="11">
        <v>12108602900</v>
      </c>
      <c r="U33" s="11">
        <v>8534674728</v>
      </c>
      <c r="W33" s="6">
        <v>2E-3</v>
      </c>
    </row>
    <row r="34" spans="1:23" s="18" customFormat="1" ht="18.75" x14ac:dyDescent="0.25">
      <c r="A34" s="18" t="s">
        <v>92</v>
      </c>
      <c r="C34" s="11">
        <v>8482500</v>
      </c>
      <c r="E34" s="11">
        <v>106573259255</v>
      </c>
      <c r="G34" s="11">
        <v>101184349500</v>
      </c>
      <c r="I34" s="11">
        <v>0</v>
      </c>
      <c r="J34" s="11">
        <v>0</v>
      </c>
      <c r="L34" s="11">
        <v>-4256231</v>
      </c>
      <c r="M34" s="11">
        <v>50057311250</v>
      </c>
      <c r="O34" s="11">
        <v>4226269</v>
      </c>
      <c r="Q34" s="11">
        <v>13040</v>
      </c>
      <c r="S34" s="11">
        <v>53098409882</v>
      </c>
      <c r="U34" s="11">
        <v>54782640000.828003</v>
      </c>
      <c r="W34" s="6">
        <v>1.29E-2</v>
      </c>
    </row>
    <row r="35" spans="1:23" s="18" customFormat="1" ht="18.75" x14ac:dyDescent="0.25">
      <c r="A35" s="18" t="s">
        <v>143</v>
      </c>
      <c r="C35" s="11">
        <v>19355645</v>
      </c>
      <c r="E35" s="11">
        <v>286133722659</v>
      </c>
      <c r="G35" s="11">
        <v>306885638650.388</v>
      </c>
      <c r="I35" s="11">
        <v>0</v>
      </c>
      <c r="J35" s="11">
        <v>0</v>
      </c>
      <c r="L35" s="11">
        <v>-450000</v>
      </c>
      <c r="M35" s="11">
        <v>7889267728</v>
      </c>
      <c r="O35" s="11">
        <v>18905645</v>
      </c>
      <c r="Q35" s="11">
        <v>17680</v>
      </c>
      <c r="S35" s="11">
        <v>279481390731</v>
      </c>
      <c r="U35" s="11">
        <v>332263005368.58002</v>
      </c>
      <c r="W35" s="6">
        <v>7.8E-2</v>
      </c>
    </row>
    <row r="36" spans="1:23" s="18" customFormat="1" ht="18.75" x14ac:dyDescent="0.25">
      <c r="A36" s="18" t="s">
        <v>256</v>
      </c>
      <c r="C36" s="11">
        <v>2817829</v>
      </c>
      <c r="E36" s="11">
        <v>45506013618</v>
      </c>
      <c r="G36" s="11">
        <v>40979550482.293503</v>
      </c>
      <c r="I36" s="11">
        <v>0</v>
      </c>
      <c r="J36" s="11">
        <v>0</v>
      </c>
      <c r="L36" s="11">
        <v>0</v>
      </c>
      <c r="M36" s="11">
        <v>0</v>
      </c>
      <c r="O36" s="11">
        <v>2817829</v>
      </c>
      <c r="Q36" s="11">
        <v>15800</v>
      </c>
      <c r="S36" s="11">
        <v>45506013618</v>
      </c>
      <c r="U36" s="11">
        <v>44256794095.709999</v>
      </c>
      <c r="W36" s="6">
        <v>1.04E-2</v>
      </c>
    </row>
    <row r="37" spans="1:23" s="18" customFormat="1" ht="18.75" x14ac:dyDescent="0.25">
      <c r="A37" s="18" t="s">
        <v>93</v>
      </c>
      <c r="C37" s="11">
        <v>1842294</v>
      </c>
      <c r="E37" s="11">
        <v>41275586817</v>
      </c>
      <c r="G37" s="11">
        <v>44135109651.870003</v>
      </c>
      <c r="I37" s="11">
        <v>0</v>
      </c>
      <c r="J37" s="11">
        <v>0</v>
      </c>
      <c r="L37" s="11">
        <v>0</v>
      </c>
      <c r="M37" s="11">
        <v>0</v>
      </c>
      <c r="O37" s="11">
        <v>1842294</v>
      </c>
      <c r="Q37" s="11">
        <v>29270</v>
      </c>
      <c r="S37" s="11">
        <v>41275586817</v>
      </c>
      <c r="U37" s="11">
        <v>53603097904.988998</v>
      </c>
      <c r="W37" s="6">
        <v>1.26E-2</v>
      </c>
    </row>
    <row r="38" spans="1:23" s="18" customFormat="1" ht="18.75" x14ac:dyDescent="0.25">
      <c r="A38" s="18" t="s">
        <v>152</v>
      </c>
      <c r="C38" s="11">
        <v>8651348</v>
      </c>
      <c r="E38" s="11">
        <v>67387802953</v>
      </c>
      <c r="G38" s="11">
        <v>61231092053.328003</v>
      </c>
      <c r="I38" s="11">
        <v>1348652</v>
      </c>
      <c r="J38" s="11">
        <v>10188775019</v>
      </c>
      <c r="L38" s="11">
        <v>0</v>
      </c>
      <c r="M38" s="11">
        <v>0</v>
      </c>
      <c r="O38" s="11">
        <v>10000000</v>
      </c>
      <c r="Q38" s="11">
        <v>7860</v>
      </c>
      <c r="S38" s="11">
        <v>77576577972</v>
      </c>
      <c r="U38" s="11">
        <v>78132330000</v>
      </c>
      <c r="W38" s="6">
        <v>1.83E-2</v>
      </c>
    </row>
    <row r="39" spans="1:23" s="18" customFormat="1" ht="18.75" x14ac:dyDescent="0.25">
      <c r="A39" s="18" t="s">
        <v>130</v>
      </c>
      <c r="C39" s="11">
        <v>2925038</v>
      </c>
      <c r="E39" s="11">
        <v>32383899701</v>
      </c>
      <c r="G39" s="11">
        <v>38235387414.285004</v>
      </c>
      <c r="I39" s="11">
        <v>370000</v>
      </c>
      <c r="J39" s="11">
        <v>4938186558</v>
      </c>
      <c r="L39" s="11">
        <v>0</v>
      </c>
      <c r="M39" s="11">
        <v>0</v>
      </c>
      <c r="O39" s="11">
        <v>3295038</v>
      </c>
      <c r="Q39" s="11">
        <v>15150</v>
      </c>
      <c r="S39" s="11">
        <v>37322086259</v>
      </c>
      <c r="U39" s="11">
        <v>49622802737.084999</v>
      </c>
      <c r="W39" s="6">
        <v>1.1599999999999999E-2</v>
      </c>
    </row>
    <row r="40" spans="1:23" s="18" customFormat="1" ht="18.75" x14ac:dyDescent="0.25">
      <c r="A40" s="18" t="s">
        <v>175</v>
      </c>
      <c r="C40" s="11">
        <v>5335693</v>
      </c>
      <c r="E40" s="11">
        <v>58312944088</v>
      </c>
      <c r="G40" s="11">
        <v>44659222176.392998</v>
      </c>
      <c r="I40" s="11">
        <v>0</v>
      </c>
      <c r="J40" s="11">
        <v>0</v>
      </c>
      <c r="L40" s="11">
        <v>0</v>
      </c>
      <c r="M40" s="11">
        <v>0</v>
      </c>
      <c r="O40" s="11">
        <v>5335693</v>
      </c>
      <c r="Q40" s="11">
        <v>8480</v>
      </c>
      <c r="S40" s="11">
        <v>58312944088</v>
      </c>
      <c r="U40" s="11">
        <v>44977458913.991997</v>
      </c>
      <c r="W40" s="6">
        <v>1.06E-2</v>
      </c>
    </row>
    <row r="41" spans="1:23" s="18" customFormat="1" ht="18.75" x14ac:dyDescent="0.25">
      <c r="A41" s="18" t="s">
        <v>182</v>
      </c>
      <c r="C41" s="11">
        <v>501487</v>
      </c>
      <c r="E41" s="11">
        <v>31747618946</v>
      </c>
      <c r="G41" s="11">
        <v>29107599065.716499</v>
      </c>
      <c r="I41" s="11">
        <v>0</v>
      </c>
      <c r="J41" s="11">
        <v>0</v>
      </c>
      <c r="L41" s="11">
        <v>0</v>
      </c>
      <c r="M41" s="11">
        <v>0</v>
      </c>
      <c r="O41" s="11">
        <v>501487</v>
      </c>
      <c r="Q41" s="11">
        <v>60000</v>
      </c>
      <c r="S41" s="11">
        <v>31747618946</v>
      </c>
      <c r="U41" s="11">
        <v>29910189141</v>
      </c>
      <c r="W41" s="6">
        <v>7.0000000000000001E-3</v>
      </c>
    </row>
    <row r="42" spans="1:23" s="18" customFormat="1" ht="18.75" x14ac:dyDescent="0.25">
      <c r="A42" s="18" t="s">
        <v>128</v>
      </c>
      <c r="C42" s="11">
        <v>2343312</v>
      </c>
      <c r="E42" s="11">
        <v>17562416698</v>
      </c>
      <c r="G42" s="11">
        <v>19706464223.855999</v>
      </c>
      <c r="I42" s="11">
        <v>0</v>
      </c>
      <c r="J42" s="11">
        <v>0</v>
      </c>
      <c r="L42" s="11">
        <v>0</v>
      </c>
      <c r="M42" s="11">
        <v>0</v>
      </c>
      <c r="O42" s="11">
        <v>2343312</v>
      </c>
      <c r="Q42" s="11">
        <v>9000</v>
      </c>
      <c r="S42" s="11">
        <v>17562416698</v>
      </c>
      <c r="U42" s="11">
        <v>20964323642.400002</v>
      </c>
      <c r="W42" s="6">
        <v>4.8999999999999998E-3</v>
      </c>
    </row>
    <row r="43" spans="1:23" s="18" customFormat="1" ht="18.75" x14ac:dyDescent="0.25">
      <c r="A43" s="18" t="s">
        <v>129</v>
      </c>
      <c r="C43" s="11">
        <v>10059759</v>
      </c>
      <c r="E43" s="11">
        <v>76290207291</v>
      </c>
      <c r="G43" s="11">
        <v>59899421569.360497</v>
      </c>
      <c r="I43" s="11">
        <v>0</v>
      </c>
      <c r="J43" s="11">
        <v>0</v>
      </c>
      <c r="L43" s="11">
        <v>-1100000</v>
      </c>
      <c r="M43" s="11">
        <v>6852224245</v>
      </c>
      <c r="O43" s="11">
        <v>8959759</v>
      </c>
      <c r="Q43" s="11">
        <v>6490</v>
      </c>
      <c r="S43" s="11">
        <v>67948135874</v>
      </c>
      <c r="U43" s="11">
        <v>57802850336.335503</v>
      </c>
      <c r="W43" s="6">
        <v>1.3599999999999999E-2</v>
      </c>
    </row>
    <row r="44" spans="1:23" s="18" customFormat="1" ht="18.75" x14ac:dyDescent="0.25">
      <c r="A44" s="18" t="s">
        <v>96</v>
      </c>
      <c r="C44" s="11">
        <v>4393710</v>
      </c>
      <c r="E44" s="11">
        <v>98956632129</v>
      </c>
      <c r="G44" s="11">
        <v>42540106724.370003</v>
      </c>
      <c r="I44" s="11">
        <v>0</v>
      </c>
      <c r="J44" s="11">
        <v>0</v>
      </c>
      <c r="L44" s="11">
        <v>0</v>
      </c>
      <c r="M44" s="11">
        <v>0</v>
      </c>
      <c r="O44" s="11">
        <v>4393710</v>
      </c>
      <c r="Q44" s="11">
        <v>11930</v>
      </c>
      <c r="S44" s="11">
        <v>98956632129</v>
      </c>
      <c r="U44" s="11">
        <v>52105079386.214996</v>
      </c>
      <c r="W44" s="6">
        <v>1.2200000000000001E-2</v>
      </c>
    </row>
    <row r="45" spans="1:23" s="18" customFormat="1" ht="18.75" x14ac:dyDescent="0.25">
      <c r="A45" s="18" t="s">
        <v>97</v>
      </c>
      <c r="C45" s="11">
        <v>30579647</v>
      </c>
      <c r="E45" s="11">
        <v>134932920155</v>
      </c>
      <c r="G45" s="11">
        <v>68972376989.694199</v>
      </c>
      <c r="I45" s="11">
        <v>0</v>
      </c>
      <c r="J45" s="11">
        <v>0</v>
      </c>
      <c r="L45" s="11">
        <v>-9585797</v>
      </c>
      <c r="M45" s="11">
        <v>21709034262</v>
      </c>
      <c r="O45" s="11">
        <v>20993850</v>
      </c>
      <c r="Q45" s="11">
        <v>2548</v>
      </c>
      <c r="S45" s="11">
        <v>92635519514</v>
      </c>
      <c r="U45" s="11">
        <v>53174050437.690002</v>
      </c>
      <c r="W45" s="6">
        <v>1.2500000000000001E-2</v>
      </c>
    </row>
    <row r="46" spans="1:23" s="18" customFormat="1" ht="18.75" x14ac:dyDescent="0.25">
      <c r="A46" s="18" t="s">
        <v>98</v>
      </c>
      <c r="C46" s="11">
        <v>25917774</v>
      </c>
      <c r="E46" s="11">
        <v>144452095305</v>
      </c>
      <c r="G46" s="11">
        <v>127529638061.265</v>
      </c>
      <c r="I46" s="11">
        <v>0</v>
      </c>
      <c r="J46" s="11">
        <v>0</v>
      </c>
      <c r="L46" s="11">
        <v>0</v>
      </c>
      <c r="M46" s="11">
        <v>0</v>
      </c>
      <c r="O46" s="11">
        <v>25917774</v>
      </c>
      <c r="Q46" s="11">
        <v>5540</v>
      </c>
      <c r="S46" s="11">
        <v>144452095305</v>
      </c>
      <c r="U46" s="11">
        <v>142730140375.638</v>
      </c>
      <c r="W46" s="6">
        <v>3.3500000000000002E-2</v>
      </c>
    </row>
    <row r="47" spans="1:23" s="18" customFormat="1" ht="18.75" x14ac:dyDescent="0.25">
      <c r="A47" s="18" t="s">
        <v>99</v>
      </c>
      <c r="C47" s="11">
        <v>37969428</v>
      </c>
      <c r="E47" s="11">
        <v>309742846400</v>
      </c>
      <c r="G47" s="11">
        <v>223064143529.09399</v>
      </c>
      <c r="I47" s="11">
        <v>0</v>
      </c>
      <c r="J47" s="11">
        <v>0</v>
      </c>
      <c r="L47" s="11">
        <v>0</v>
      </c>
      <c r="M47" s="11">
        <v>0</v>
      </c>
      <c r="O47" s="11">
        <v>37969428</v>
      </c>
      <c r="Q47" s="11">
        <v>7130</v>
      </c>
      <c r="S47" s="11">
        <v>309742846400</v>
      </c>
      <c r="U47" s="11">
        <v>269111225611.242</v>
      </c>
      <c r="W47" s="6">
        <v>6.3100000000000003E-2</v>
      </c>
    </row>
    <row r="48" spans="1:23" s="18" customFormat="1" ht="18.75" x14ac:dyDescent="0.25">
      <c r="A48" s="18" t="s">
        <v>100</v>
      </c>
      <c r="C48" s="11">
        <v>30128319</v>
      </c>
      <c r="E48" s="11">
        <v>284019095526</v>
      </c>
      <c r="G48" s="11">
        <v>149745277509.75</v>
      </c>
      <c r="I48" s="11">
        <v>0</v>
      </c>
      <c r="J48" s="11">
        <v>0</v>
      </c>
      <c r="L48" s="11">
        <v>-13704600</v>
      </c>
      <c r="M48" s="11">
        <v>74297329074</v>
      </c>
      <c r="O48" s="11">
        <v>16423719</v>
      </c>
      <c r="Q48" s="11">
        <v>5710</v>
      </c>
      <c r="S48" s="11">
        <v>154826089565</v>
      </c>
      <c r="U48" s="11">
        <v>93221447848.834503</v>
      </c>
      <c r="W48" s="6">
        <v>2.1899999999999999E-2</v>
      </c>
    </row>
    <row r="49" spans="1:23" s="18" customFormat="1" ht="18.75" x14ac:dyDescent="0.25">
      <c r="A49" s="18" t="s">
        <v>127</v>
      </c>
      <c r="C49" s="11">
        <v>50129401</v>
      </c>
      <c r="E49" s="11">
        <v>203649160640</v>
      </c>
      <c r="G49" s="11">
        <v>175604905869.71201</v>
      </c>
      <c r="I49" s="11">
        <v>0</v>
      </c>
      <c r="J49" s="11">
        <v>0</v>
      </c>
      <c r="L49" s="11">
        <v>0</v>
      </c>
      <c r="M49" s="11">
        <v>0</v>
      </c>
      <c r="O49" s="11">
        <v>50129401</v>
      </c>
      <c r="Q49" s="11">
        <v>3900</v>
      </c>
      <c r="S49" s="11">
        <v>203649160640</v>
      </c>
      <c r="U49" s="11">
        <v>194341411149.79501</v>
      </c>
      <c r="W49" s="6">
        <v>4.5600000000000002E-2</v>
      </c>
    </row>
    <row r="50" spans="1:23" s="18" customFormat="1" ht="18.75" x14ac:dyDescent="0.25">
      <c r="A50" s="18" t="s">
        <v>266</v>
      </c>
      <c r="C50" s="11">
        <v>2000000</v>
      </c>
      <c r="E50" s="11">
        <v>4944663422</v>
      </c>
      <c r="G50" s="11">
        <v>4888737900</v>
      </c>
      <c r="I50" s="11">
        <v>12213029</v>
      </c>
      <c r="J50" s="11">
        <v>29805606966</v>
      </c>
      <c r="L50" s="11">
        <v>0</v>
      </c>
      <c r="M50" s="11">
        <v>0</v>
      </c>
      <c r="O50" s="11">
        <v>14213029</v>
      </c>
      <c r="Q50" s="11">
        <v>2599</v>
      </c>
      <c r="S50" s="11">
        <v>34750270388</v>
      </c>
      <c r="U50" s="11">
        <v>36719871379.892502</v>
      </c>
      <c r="W50" s="6">
        <v>8.6E-3</v>
      </c>
    </row>
    <row r="51" spans="1:23" s="18" customFormat="1" ht="18.75" x14ac:dyDescent="0.25">
      <c r="A51" s="18" t="s">
        <v>210</v>
      </c>
      <c r="C51" s="11">
        <v>3625816</v>
      </c>
      <c r="E51" s="11">
        <v>50046402642</v>
      </c>
      <c r="G51" s="11">
        <v>45918048109.751999</v>
      </c>
      <c r="I51" s="11">
        <v>0</v>
      </c>
      <c r="J51" s="11">
        <v>0</v>
      </c>
      <c r="L51" s="11">
        <v>0</v>
      </c>
      <c r="M51" s="11">
        <v>0</v>
      </c>
      <c r="O51" s="11">
        <v>3625816</v>
      </c>
      <c r="Q51" s="11">
        <v>13010</v>
      </c>
      <c r="S51" s="11">
        <v>50046402642</v>
      </c>
      <c r="U51" s="11">
        <v>46891193556.348</v>
      </c>
      <c r="W51" s="6">
        <v>1.0999999999999999E-2</v>
      </c>
    </row>
    <row r="52" spans="1:23" s="18" customFormat="1" ht="18.75" x14ac:dyDescent="0.25">
      <c r="A52" s="18" t="s">
        <v>150</v>
      </c>
      <c r="C52" s="11">
        <v>11100000</v>
      </c>
      <c r="E52" s="11">
        <v>18099287903</v>
      </c>
      <c r="G52" s="11">
        <v>18305331345</v>
      </c>
      <c r="I52" s="11">
        <v>18382000</v>
      </c>
      <c r="J52" s="11">
        <v>30943909302</v>
      </c>
      <c r="L52" s="11">
        <v>0</v>
      </c>
      <c r="M52" s="11">
        <v>0</v>
      </c>
      <c r="O52" s="11">
        <v>29482000</v>
      </c>
      <c r="Q52" s="11">
        <v>1725</v>
      </c>
      <c r="S52" s="11">
        <v>49043197205</v>
      </c>
      <c r="U52" s="11">
        <v>50553854122.5</v>
      </c>
      <c r="W52" s="6">
        <v>1.1900000000000001E-2</v>
      </c>
    </row>
    <row r="53" spans="1:23" s="18" customFormat="1" ht="18.75" x14ac:dyDescent="0.25">
      <c r="A53" s="18" t="s">
        <v>145</v>
      </c>
      <c r="C53" s="11">
        <v>3265789</v>
      </c>
      <c r="E53" s="11">
        <v>41857674038</v>
      </c>
      <c r="G53" s="11">
        <v>32690820583.3815</v>
      </c>
      <c r="I53" s="11">
        <v>126200</v>
      </c>
      <c r="J53" s="11">
        <v>1578447546</v>
      </c>
      <c r="L53" s="11">
        <v>0</v>
      </c>
      <c r="M53" s="11">
        <v>0</v>
      </c>
      <c r="O53" s="11">
        <v>3391989</v>
      </c>
      <c r="Q53" s="11">
        <v>12290</v>
      </c>
      <c r="S53" s="11">
        <v>43436121584</v>
      </c>
      <c r="U53" s="11">
        <v>41439503918.380501</v>
      </c>
      <c r="W53" s="6">
        <v>9.7000000000000003E-3</v>
      </c>
    </row>
    <row r="54" spans="1:23" s="18" customFormat="1" ht="18.75" x14ac:dyDescent="0.25">
      <c r="A54" s="18" t="s">
        <v>101</v>
      </c>
      <c r="C54" s="11">
        <v>8900000</v>
      </c>
      <c r="E54" s="11">
        <v>65996341940</v>
      </c>
      <c r="G54" s="11">
        <v>69803185050</v>
      </c>
      <c r="I54" s="11">
        <v>0</v>
      </c>
      <c r="J54" s="11">
        <v>0</v>
      </c>
      <c r="L54" s="11">
        <v>0</v>
      </c>
      <c r="M54" s="11">
        <v>0</v>
      </c>
      <c r="O54" s="11">
        <v>8900000</v>
      </c>
      <c r="Q54" s="11">
        <v>7460</v>
      </c>
      <c r="S54" s="11">
        <v>65996341940</v>
      </c>
      <c r="U54" s="11">
        <v>65998955700</v>
      </c>
      <c r="W54" s="6">
        <v>1.55E-2</v>
      </c>
    </row>
    <row r="55" spans="1:23" s="18" customFormat="1" ht="18.75" x14ac:dyDescent="0.25">
      <c r="A55" s="18" t="s">
        <v>240</v>
      </c>
      <c r="C55" s="11">
        <v>8506440</v>
      </c>
      <c r="E55" s="11">
        <v>26737387386</v>
      </c>
      <c r="G55" s="11">
        <v>29426276853.360001</v>
      </c>
      <c r="I55" s="11">
        <v>0</v>
      </c>
      <c r="J55" s="11">
        <v>0</v>
      </c>
      <c r="L55" s="11">
        <v>-891990</v>
      </c>
      <c r="M55" s="11">
        <v>3111473180</v>
      </c>
      <c r="O55" s="11">
        <v>7614450</v>
      </c>
      <c r="Q55" s="11">
        <v>3882</v>
      </c>
      <c r="S55" s="11">
        <v>23933690163</v>
      </c>
      <c r="U55" s="11">
        <v>29383417095.345001</v>
      </c>
      <c r="W55" s="6">
        <v>6.8999999999999999E-3</v>
      </c>
    </row>
    <row r="56" spans="1:23" s="18" customFormat="1" ht="18.75" x14ac:dyDescent="0.25">
      <c r="A56" s="18" t="s">
        <v>241</v>
      </c>
      <c r="C56" s="11">
        <v>1975000</v>
      </c>
      <c r="E56" s="11">
        <v>8159984786</v>
      </c>
      <c r="G56" s="11">
        <v>8068952362.5</v>
      </c>
      <c r="I56" s="11">
        <v>0</v>
      </c>
      <c r="J56" s="11">
        <v>0</v>
      </c>
      <c r="L56" s="11">
        <v>-1975000</v>
      </c>
      <c r="M56" s="11">
        <v>8511728721</v>
      </c>
      <c r="O56" s="11">
        <v>0</v>
      </c>
      <c r="Q56" s="11">
        <v>0</v>
      </c>
      <c r="S56" s="11">
        <v>0</v>
      </c>
      <c r="U56" s="11">
        <v>0</v>
      </c>
      <c r="W56" s="6">
        <v>0</v>
      </c>
    </row>
    <row r="57" spans="1:23" s="18" customFormat="1" ht="18.75" x14ac:dyDescent="0.25">
      <c r="A57" s="18" t="s">
        <v>167</v>
      </c>
      <c r="C57" s="11">
        <v>10814687</v>
      </c>
      <c r="E57" s="11">
        <v>54336218778</v>
      </c>
      <c r="G57" s="11">
        <v>45688943352.487503</v>
      </c>
      <c r="I57" s="11">
        <v>355000</v>
      </c>
      <c r="J57" s="11">
        <v>1674547521</v>
      </c>
      <c r="L57" s="11">
        <v>0</v>
      </c>
      <c r="M57" s="11">
        <v>0</v>
      </c>
      <c r="O57" s="11">
        <v>11169687</v>
      </c>
      <c r="Q57" s="11">
        <v>5090</v>
      </c>
      <c r="S57" s="11">
        <v>56010766299</v>
      </c>
      <c r="U57" s="11">
        <v>56515427274.361504</v>
      </c>
      <c r="W57" s="6">
        <v>1.3299999999999999E-2</v>
      </c>
    </row>
    <row r="58" spans="1:23" s="18" customFormat="1" ht="18.75" x14ac:dyDescent="0.25">
      <c r="A58" s="18" t="s">
        <v>243</v>
      </c>
      <c r="C58" s="11">
        <v>12967401</v>
      </c>
      <c r="E58" s="11">
        <v>16019919667</v>
      </c>
      <c r="G58" s="11">
        <v>16215928164.7749</v>
      </c>
      <c r="I58" s="11">
        <v>0</v>
      </c>
      <c r="J58" s="11">
        <v>0</v>
      </c>
      <c r="L58" s="11">
        <v>-2196169</v>
      </c>
      <c r="M58" s="11">
        <v>2871682250</v>
      </c>
      <c r="O58" s="11">
        <v>10771232</v>
      </c>
      <c r="Q58" s="11">
        <v>1360</v>
      </c>
      <c r="S58" s="11">
        <v>13306773763</v>
      </c>
      <c r="U58" s="11">
        <v>14561714710.656</v>
      </c>
      <c r="W58" s="6">
        <v>3.3999999999999998E-3</v>
      </c>
    </row>
    <row r="59" spans="1:23" s="18" customFormat="1" ht="18.75" x14ac:dyDescent="0.25">
      <c r="A59" s="18" t="s">
        <v>190</v>
      </c>
      <c r="C59" s="11">
        <v>697040</v>
      </c>
      <c r="E59" s="11">
        <v>18662712357</v>
      </c>
      <c r="G59" s="11">
        <v>19026831125.52</v>
      </c>
      <c r="I59" s="11">
        <v>0</v>
      </c>
      <c r="J59" s="11">
        <v>0</v>
      </c>
      <c r="L59" s="11">
        <v>-697040</v>
      </c>
      <c r="M59" s="11">
        <v>19248364747</v>
      </c>
      <c r="O59" s="11">
        <v>0</v>
      </c>
      <c r="Q59" s="11">
        <v>0</v>
      </c>
      <c r="S59" s="11">
        <v>0</v>
      </c>
      <c r="U59" s="11">
        <v>0</v>
      </c>
      <c r="W59" s="6">
        <v>0</v>
      </c>
    </row>
    <row r="60" spans="1:23" s="18" customFormat="1" ht="18.75" x14ac:dyDescent="0.25">
      <c r="A60" s="18" t="s">
        <v>187</v>
      </c>
      <c r="C60" s="11">
        <v>10996058</v>
      </c>
      <c r="E60" s="11">
        <v>54895787430</v>
      </c>
      <c r="G60" s="11">
        <v>54653157274.5</v>
      </c>
      <c r="I60" s="11">
        <v>0</v>
      </c>
      <c r="J60" s="11">
        <v>0</v>
      </c>
      <c r="L60" s="11">
        <v>0</v>
      </c>
      <c r="M60" s="11">
        <v>0</v>
      </c>
      <c r="O60" s="11">
        <v>10996058</v>
      </c>
      <c r="Q60" s="11">
        <v>5530</v>
      </c>
      <c r="S60" s="11">
        <v>54895787430</v>
      </c>
      <c r="U60" s="11">
        <v>60446391945.597</v>
      </c>
      <c r="W60" s="6">
        <v>1.4200000000000001E-2</v>
      </c>
    </row>
    <row r="61" spans="1:23" s="18" customFormat="1" ht="18.75" x14ac:dyDescent="0.25">
      <c r="A61" s="18" t="s">
        <v>138</v>
      </c>
      <c r="C61" s="11">
        <v>1866914</v>
      </c>
      <c r="E61" s="11">
        <v>32367105645</v>
      </c>
      <c r="G61" s="11">
        <v>31994093055.708</v>
      </c>
      <c r="I61" s="11">
        <v>0</v>
      </c>
      <c r="J61" s="11">
        <v>0</v>
      </c>
      <c r="L61" s="11">
        <v>0</v>
      </c>
      <c r="M61" s="11">
        <v>0</v>
      </c>
      <c r="O61" s="11">
        <v>1866914</v>
      </c>
      <c r="Q61" s="11">
        <v>18870</v>
      </c>
      <c r="S61" s="11">
        <v>32367105645</v>
      </c>
      <c r="U61" s="11">
        <v>35019056610.278999</v>
      </c>
      <c r="W61" s="6">
        <v>8.2000000000000007E-3</v>
      </c>
    </row>
    <row r="62" spans="1:23" s="18" customFormat="1" ht="18.75" x14ac:dyDescent="0.25">
      <c r="A62" s="18" t="s">
        <v>102</v>
      </c>
      <c r="C62" s="11">
        <v>3975748</v>
      </c>
      <c r="E62" s="11">
        <v>98745973916</v>
      </c>
      <c r="G62" s="11">
        <v>91490936731.110001</v>
      </c>
      <c r="I62" s="11">
        <v>0</v>
      </c>
      <c r="J62" s="11">
        <v>0</v>
      </c>
      <c r="L62" s="11">
        <v>-350000</v>
      </c>
      <c r="M62" s="11">
        <v>8555042857</v>
      </c>
      <c r="O62" s="11">
        <v>3625748</v>
      </c>
      <c r="Q62" s="11">
        <v>23930</v>
      </c>
      <c r="S62" s="11">
        <v>90052995669</v>
      </c>
      <c r="U62" s="11">
        <v>86247902949.641998</v>
      </c>
      <c r="W62" s="6">
        <v>2.0199999999999999E-2</v>
      </c>
    </row>
    <row r="63" spans="1:23" s="18" customFormat="1" ht="18.75" x14ac:dyDescent="0.25">
      <c r="A63" s="18" t="s">
        <v>279</v>
      </c>
      <c r="C63" s="11">
        <v>0</v>
      </c>
      <c r="E63" s="11">
        <v>0</v>
      </c>
      <c r="G63" s="11">
        <v>0</v>
      </c>
      <c r="I63" s="11">
        <v>1399923</v>
      </c>
      <c r="J63" s="11">
        <v>16520518746</v>
      </c>
      <c r="L63" s="11">
        <v>0</v>
      </c>
      <c r="M63" s="11">
        <v>0</v>
      </c>
      <c r="O63" s="11">
        <v>1399923</v>
      </c>
      <c r="Q63" s="11">
        <v>12050</v>
      </c>
      <c r="S63" s="11">
        <v>16520518746</v>
      </c>
      <c r="U63" s="11">
        <v>16768701170.7075</v>
      </c>
      <c r="W63" s="6">
        <v>3.8999999999999998E-3</v>
      </c>
    </row>
    <row r="64" spans="1:23" s="18" customFormat="1" ht="18.75" x14ac:dyDescent="0.25">
      <c r="A64" s="18" t="s">
        <v>280</v>
      </c>
      <c r="C64" s="11">
        <v>0</v>
      </c>
      <c r="E64" s="11">
        <v>0</v>
      </c>
      <c r="G64" s="11">
        <v>0</v>
      </c>
      <c r="I64" s="11">
        <v>1238309</v>
      </c>
      <c r="J64" s="11">
        <v>11117752487</v>
      </c>
      <c r="L64" s="11">
        <v>-268662</v>
      </c>
      <c r="M64" s="11">
        <v>2474271248</v>
      </c>
      <c r="O64" s="11">
        <v>969647</v>
      </c>
      <c r="Q64" s="11">
        <v>9790</v>
      </c>
      <c r="S64" s="11">
        <v>8705658562</v>
      </c>
      <c r="U64" s="11">
        <v>9436361707.4265003</v>
      </c>
      <c r="W64" s="6">
        <v>2.2000000000000001E-3</v>
      </c>
    </row>
    <row r="65" spans="1:23" s="18" customFormat="1" ht="18.75" x14ac:dyDescent="0.25">
      <c r="A65" s="18" t="s">
        <v>281</v>
      </c>
      <c r="C65" s="11">
        <v>0</v>
      </c>
      <c r="E65" s="11">
        <v>0</v>
      </c>
      <c r="G65" s="11">
        <v>0</v>
      </c>
      <c r="I65" s="11">
        <v>10000000</v>
      </c>
      <c r="J65" s="11">
        <v>17416147046</v>
      </c>
      <c r="L65" s="11">
        <v>0</v>
      </c>
      <c r="M65" s="11">
        <v>0</v>
      </c>
      <c r="O65" s="11">
        <v>10000000</v>
      </c>
      <c r="Q65" s="11">
        <v>1740</v>
      </c>
      <c r="S65" s="11">
        <v>17416147046</v>
      </c>
      <c r="U65" s="11">
        <v>17296470000</v>
      </c>
      <c r="W65" s="6">
        <v>4.1000000000000003E-3</v>
      </c>
    </row>
    <row r="66" spans="1:23" s="18" customFormat="1" ht="18.75" x14ac:dyDescent="0.25">
      <c r="A66" s="18" t="s">
        <v>282</v>
      </c>
      <c r="C66" s="11">
        <v>0</v>
      </c>
      <c r="E66" s="11">
        <v>0</v>
      </c>
      <c r="G66" s="11">
        <v>0</v>
      </c>
      <c r="I66" s="11">
        <v>8838248</v>
      </c>
      <c r="J66" s="11">
        <v>19575369707</v>
      </c>
      <c r="L66" s="11">
        <v>-1297596</v>
      </c>
      <c r="M66" s="11">
        <v>3644518906</v>
      </c>
      <c r="O66" s="11">
        <v>7540652</v>
      </c>
      <c r="Q66" s="11">
        <v>2258</v>
      </c>
      <c r="S66" s="11">
        <v>16142813262</v>
      </c>
      <c r="U66" s="11">
        <v>16925482802.3148</v>
      </c>
      <c r="W66" s="6">
        <v>4.0000000000000001E-3</v>
      </c>
    </row>
    <row r="67" spans="1:23" s="18" customFormat="1" ht="18.75" x14ac:dyDescent="0.25">
      <c r="A67" s="18" t="s">
        <v>283</v>
      </c>
      <c r="C67" s="11">
        <v>0</v>
      </c>
      <c r="E67" s="11">
        <v>0</v>
      </c>
      <c r="G67" s="11">
        <v>0</v>
      </c>
      <c r="I67" s="11">
        <v>5024008</v>
      </c>
      <c r="J67" s="11">
        <v>18747674002</v>
      </c>
      <c r="L67" s="11">
        <v>0</v>
      </c>
      <c r="M67" s="11">
        <v>0</v>
      </c>
      <c r="O67" s="11">
        <v>5024008</v>
      </c>
      <c r="Q67" s="11">
        <v>3949</v>
      </c>
      <c r="S67" s="11">
        <v>18747674002</v>
      </c>
      <c r="U67" s="11">
        <v>19721760736.827599</v>
      </c>
      <c r="W67" s="6">
        <v>4.5999999999999999E-3</v>
      </c>
    </row>
    <row r="68" spans="1:23" s="18" customFormat="1" ht="18.75" x14ac:dyDescent="0.25">
      <c r="A68" s="18" t="s">
        <v>284</v>
      </c>
      <c r="C68" s="11">
        <v>0</v>
      </c>
      <c r="E68" s="11">
        <v>0</v>
      </c>
      <c r="G68" s="11">
        <v>0</v>
      </c>
      <c r="I68" s="11">
        <v>234430</v>
      </c>
      <c r="J68" s="11">
        <v>2061801684</v>
      </c>
      <c r="L68" s="11">
        <v>0</v>
      </c>
      <c r="M68" s="11">
        <v>0</v>
      </c>
      <c r="O68" s="11">
        <v>234430</v>
      </c>
      <c r="Q68" s="11">
        <v>9470</v>
      </c>
      <c r="S68" s="11">
        <v>2061801684</v>
      </c>
      <c r="U68" s="11">
        <v>2206842790.0050001</v>
      </c>
      <c r="W68" s="6">
        <v>5.0000000000000001E-4</v>
      </c>
    </row>
    <row r="69" spans="1:23" s="18" customFormat="1" ht="18.75" x14ac:dyDescent="0.25">
      <c r="A69" s="18" t="s">
        <v>285</v>
      </c>
      <c r="C69" s="11">
        <v>0</v>
      </c>
      <c r="E69" s="11">
        <v>0</v>
      </c>
      <c r="G69" s="11">
        <v>0</v>
      </c>
      <c r="I69" s="11">
        <v>1250000</v>
      </c>
      <c r="J69" s="11">
        <v>22866198458</v>
      </c>
      <c r="L69" s="11">
        <v>0</v>
      </c>
      <c r="M69" s="11">
        <v>0</v>
      </c>
      <c r="O69" s="11">
        <v>1250000</v>
      </c>
      <c r="Q69" s="11">
        <v>18680</v>
      </c>
      <c r="S69" s="11">
        <v>22866198458</v>
      </c>
      <c r="U69" s="11">
        <v>23211067500</v>
      </c>
      <c r="W69" s="6">
        <v>5.4000000000000003E-3</v>
      </c>
    </row>
    <row r="70" spans="1:23" s="18" customFormat="1" ht="18.75" x14ac:dyDescent="0.25">
      <c r="A70" s="18" t="s">
        <v>286</v>
      </c>
      <c r="C70" s="11">
        <v>0</v>
      </c>
      <c r="E70" s="11">
        <v>0</v>
      </c>
      <c r="G70" s="11">
        <v>0</v>
      </c>
      <c r="I70" s="11">
        <v>1803592</v>
      </c>
      <c r="J70" s="11">
        <v>13928143858</v>
      </c>
      <c r="L70" s="11">
        <v>0</v>
      </c>
      <c r="M70" s="11">
        <v>0</v>
      </c>
      <c r="O70" s="11">
        <v>1803592</v>
      </c>
      <c r="Q70" s="11">
        <v>7490</v>
      </c>
      <c r="S70" s="11">
        <v>13928143858</v>
      </c>
      <c r="U70" s="11">
        <v>13428526100.724001</v>
      </c>
      <c r="W70" s="6">
        <v>3.2000000000000002E-3</v>
      </c>
    </row>
    <row r="71" spans="1:23" s="18" customFormat="1" ht="18.75" x14ac:dyDescent="0.25">
      <c r="A71" s="18" t="s">
        <v>287</v>
      </c>
      <c r="C71" s="11">
        <v>0</v>
      </c>
      <c r="E71" s="11">
        <v>0</v>
      </c>
      <c r="G71" s="11">
        <v>0</v>
      </c>
      <c r="I71" s="11">
        <v>634098</v>
      </c>
      <c r="J71" s="11">
        <v>15124339803</v>
      </c>
      <c r="L71" s="11">
        <v>0</v>
      </c>
      <c r="M71" s="11">
        <v>0</v>
      </c>
      <c r="O71" s="11">
        <v>634098</v>
      </c>
      <c r="Q71" s="11">
        <v>25580</v>
      </c>
      <c r="S71" s="11">
        <v>15124339803</v>
      </c>
      <c r="U71" s="11">
        <v>16123716490.302</v>
      </c>
      <c r="W71" s="6">
        <v>3.8E-3</v>
      </c>
    </row>
    <row r="72" spans="1:23" s="18" customFormat="1" ht="18.75" x14ac:dyDescent="0.25">
      <c r="A72" s="18" t="s">
        <v>169</v>
      </c>
      <c r="C72" s="11">
        <v>0</v>
      </c>
      <c r="E72" s="11">
        <v>0</v>
      </c>
      <c r="G72" s="11">
        <v>0</v>
      </c>
      <c r="I72" s="11">
        <v>1800000</v>
      </c>
      <c r="J72" s="11">
        <v>9949933805</v>
      </c>
      <c r="L72" s="11">
        <v>0</v>
      </c>
      <c r="M72" s="11">
        <v>0</v>
      </c>
      <c r="O72" s="11">
        <v>1800000</v>
      </c>
      <c r="Q72" s="11">
        <v>5790</v>
      </c>
      <c r="S72" s="11">
        <v>9949933805</v>
      </c>
      <c r="U72" s="11">
        <v>10359989100</v>
      </c>
      <c r="W72" s="6">
        <v>2.3999999999999998E-3</v>
      </c>
    </row>
    <row r="73" spans="1:23" s="18" customFormat="1" ht="18.75" x14ac:dyDescent="0.25">
      <c r="A73" s="18" t="s">
        <v>288</v>
      </c>
      <c r="C73" s="11">
        <v>0</v>
      </c>
      <c r="E73" s="11">
        <v>0</v>
      </c>
      <c r="G73" s="11">
        <v>0</v>
      </c>
      <c r="I73" s="11">
        <v>11200000</v>
      </c>
      <c r="J73" s="11">
        <v>28275088257</v>
      </c>
      <c r="L73" s="11">
        <v>0</v>
      </c>
      <c r="M73" s="11">
        <v>0</v>
      </c>
      <c r="O73" s="11">
        <v>11200000</v>
      </c>
      <c r="Q73" s="11">
        <v>2771</v>
      </c>
      <c r="S73" s="11">
        <v>28275088257</v>
      </c>
      <c r="U73" s="11">
        <v>30850540560</v>
      </c>
      <c r="W73" s="6">
        <v>7.1999999999999998E-3</v>
      </c>
    </row>
    <row r="74" spans="1:23" s="18" customFormat="1" ht="18.75" x14ac:dyDescent="0.25">
      <c r="A74" s="18" t="s">
        <v>289</v>
      </c>
      <c r="C74" s="11">
        <v>0</v>
      </c>
      <c r="E74" s="11">
        <v>0</v>
      </c>
      <c r="G74" s="11">
        <v>0</v>
      </c>
      <c r="I74" s="11">
        <v>9150000</v>
      </c>
      <c r="J74" s="11">
        <v>30521490897</v>
      </c>
      <c r="L74" s="11">
        <v>0</v>
      </c>
      <c r="M74" s="11">
        <v>0</v>
      </c>
      <c r="O74" s="11">
        <v>9150000</v>
      </c>
      <c r="Q74" s="11">
        <v>3310</v>
      </c>
      <c r="S74" s="11">
        <v>30521490897</v>
      </c>
      <c r="U74" s="11">
        <v>30106295325</v>
      </c>
      <c r="W74" s="6">
        <v>7.1000000000000004E-3</v>
      </c>
    </row>
    <row r="75" spans="1:23" s="18" customFormat="1" ht="18.75" x14ac:dyDescent="0.25">
      <c r="A75" s="18" t="s">
        <v>290</v>
      </c>
      <c r="C75" s="11">
        <v>0</v>
      </c>
      <c r="E75" s="11">
        <v>0</v>
      </c>
      <c r="G75" s="11">
        <v>0</v>
      </c>
      <c r="I75" s="11">
        <v>918104</v>
      </c>
      <c r="J75" s="11">
        <v>21139974348</v>
      </c>
      <c r="L75" s="11">
        <v>0</v>
      </c>
      <c r="M75" s="11">
        <v>0</v>
      </c>
      <c r="O75" s="11">
        <v>918104</v>
      </c>
      <c r="Q75" s="11">
        <v>24400</v>
      </c>
      <c r="S75" s="11">
        <v>21139974348</v>
      </c>
      <c r="U75" s="11">
        <v>22268447261.279999</v>
      </c>
      <c r="W75" s="6">
        <v>5.1999999999999998E-3</v>
      </c>
    </row>
    <row r="76" spans="1:23" s="18" customFormat="1" ht="18.75" x14ac:dyDescent="0.25">
      <c r="A76" s="18" t="s">
        <v>291</v>
      </c>
      <c r="C76" s="11">
        <v>0</v>
      </c>
      <c r="E76" s="11">
        <v>0</v>
      </c>
      <c r="G76" s="11">
        <v>0</v>
      </c>
      <c r="I76" s="11">
        <v>5005000</v>
      </c>
      <c r="J76" s="11">
        <v>15040075578</v>
      </c>
      <c r="L76" s="11">
        <v>-5005000</v>
      </c>
      <c r="M76" s="11">
        <v>16184391593</v>
      </c>
      <c r="O76" s="11">
        <v>0</v>
      </c>
      <c r="Q76" s="11">
        <v>0</v>
      </c>
      <c r="S76" s="11">
        <v>0</v>
      </c>
      <c r="U76" s="11">
        <v>0</v>
      </c>
      <c r="W76" s="6">
        <v>0</v>
      </c>
    </row>
    <row r="77" spans="1:23" s="18" customFormat="1" ht="18.75" x14ac:dyDescent="0.25">
      <c r="A77" s="18" t="s">
        <v>292</v>
      </c>
      <c r="C77" s="11">
        <v>0</v>
      </c>
      <c r="E77" s="11">
        <v>0</v>
      </c>
      <c r="G77" s="11">
        <v>0</v>
      </c>
      <c r="I77" s="11">
        <v>2500000</v>
      </c>
      <c r="J77" s="11">
        <v>29903659812</v>
      </c>
      <c r="L77" s="11">
        <v>0</v>
      </c>
      <c r="M77" s="11">
        <v>0</v>
      </c>
      <c r="O77" s="11">
        <v>2500000</v>
      </c>
      <c r="Q77" s="11">
        <v>13430</v>
      </c>
      <c r="S77" s="11">
        <v>29903659812</v>
      </c>
      <c r="U77" s="11">
        <v>33375228750</v>
      </c>
      <c r="W77" s="6">
        <v>7.7999999999999996E-3</v>
      </c>
    </row>
    <row r="78" spans="1:23" s="18" customFormat="1" ht="18.75" x14ac:dyDescent="0.25">
      <c r="A78" s="18" t="s">
        <v>293</v>
      </c>
      <c r="C78" s="11">
        <v>0</v>
      </c>
      <c r="E78" s="11">
        <v>0</v>
      </c>
      <c r="G78" s="11">
        <v>0</v>
      </c>
      <c r="I78" s="11">
        <v>13310000</v>
      </c>
      <c r="J78" s="11">
        <v>2526187973</v>
      </c>
      <c r="L78" s="11">
        <v>0</v>
      </c>
      <c r="M78" s="11">
        <v>0</v>
      </c>
      <c r="O78" s="11">
        <v>12488000</v>
      </c>
      <c r="Q78" s="11">
        <v>270</v>
      </c>
      <c r="S78" s="11">
        <v>2370175463</v>
      </c>
      <c r="U78" s="11">
        <v>3370891771.8000002</v>
      </c>
      <c r="W78" s="6">
        <v>8.0000000000000004E-4</v>
      </c>
    </row>
    <row r="79" spans="1:23" s="18" customFormat="1" ht="18.75" x14ac:dyDescent="0.25">
      <c r="A79" s="18" t="s">
        <v>294</v>
      </c>
      <c r="C79" s="11">
        <v>0</v>
      </c>
      <c r="E79" s="11">
        <v>0</v>
      </c>
      <c r="G79" s="11">
        <v>0</v>
      </c>
      <c r="I79" s="11">
        <v>1725711</v>
      </c>
      <c r="J79" s="11">
        <v>23253793212</v>
      </c>
      <c r="L79" s="11">
        <v>-1725711</v>
      </c>
      <c r="M79" s="11">
        <v>24342136612</v>
      </c>
      <c r="O79" s="11">
        <v>0</v>
      </c>
      <c r="Q79" s="11">
        <v>0</v>
      </c>
      <c r="S79" s="11">
        <v>0</v>
      </c>
      <c r="U79" s="11">
        <v>0</v>
      </c>
      <c r="W79" s="6">
        <v>0</v>
      </c>
    </row>
    <row r="80" spans="1:23" s="18" customFormat="1" ht="18.75" x14ac:dyDescent="0.25">
      <c r="A80" s="18" t="s">
        <v>295</v>
      </c>
      <c r="C80" s="11">
        <v>0</v>
      </c>
      <c r="E80" s="11">
        <v>0</v>
      </c>
      <c r="G80" s="11">
        <v>0</v>
      </c>
      <c r="I80" s="11">
        <v>4019651</v>
      </c>
      <c r="J80" s="11">
        <v>22681729479</v>
      </c>
      <c r="L80" s="11">
        <v>-4019651</v>
      </c>
      <c r="M80" s="11">
        <v>25814265041</v>
      </c>
      <c r="O80" s="11">
        <v>0</v>
      </c>
      <c r="Q80" s="11">
        <v>0</v>
      </c>
      <c r="S80" s="11">
        <v>0</v>
      </c>
      <c r="U80" s="11">
        <v>0</v>
      </c>
      <c r="W80" s="6">
        <v>0</v>
      </c>
    </row>
    <row r="81" spans="1:23" s="18" customFormat="1" ht="18.75" x14ac:dyDescent="0.25">
      <c r="A81" s="18" t="s">
        <v>188</v>
      </c>
      <c r="C81" s="11">
        <v>0</v>
      </c>
      <c r="E81" s="11">
        <v>0</v>
      </c>
      <c r="G81" s="11">
        <v>0</v>
      </c>
      <c r="I81" s="11">
        <v>5865000</v>
      </c>
      <c r="J81" s="11">
        <v>31454416627</v>
      </c>
      <c r="L81" s="11">
        <v>0</v>
      </c>
      <c r="M81" s="11">
        <v>0</v>
      </c>
      <c r="O81" s="11">
        <v>5865000</v>
      </c>
      <c r="Q81" s="11">
        <v>5400</v>
      </c>
      <c r="S81" s="11">
        <v>31454416627</v>
      </c>
      <c r="U81" s="11">
        <v>31482557550</v>
      </c>
      <c r="W81" s="6">
        <v>7.4000000000000003E-3</v>
      </c>
    </row>
    <row r="82" spans="1:23" s="12" customFormat="1" ht="19.5" thickBot="1" x14ac:dyDescent="0.3">
      <c r="A82" s="3" t="s">
        <v>13</v>
      </c>
      <c r="C82" s="3">
        <f>SUM(C6:C81)</f>
        <v>682181878</v>
      </c>
      <c r="E82" s="3">
        <f>SUM(E6:E81)</f>
        <v>4195970529267</v>
      </c>
      <c r="G82" s="3">
        <f>SUM(G6:G81)</f>
        <v>3479062625498.4351</v>
      </c>
      <c r="I82" s="3">
        <f>SUM(I6:I81)</f>
        <v>126677550</v>
      </c>
      <c r="J82" s="3">
        <f>SUM(J6:J81)</f>
        <v>461476634508</v>
      </c>
      <c r="L82" s="31">
        <f>SUM(L6:L81)</f>
        <v>-90499383</v>
      </c>
      <c r="M82" s="3">
        <f>SUM(M6:M81)</f>
        <v>419114623769</v>
      </c>
      <c r="O82" s="3">
        <f>SUM(O6:O81)</f>
        <v>717538045</v>
      </c>
      <c r="Q82" s="3"/>
      <c r="S82" s="3">
        <f>SUM(S6:S81)</f>
        <v>4186807021493</v>
      </c>
      <c r="U82" s="3">
        <f>SUM(U6:U81)</f>
        <v>3888748841908.8154</v>
      </c>
      <c r="W82" s="7">
        <f>SUM(W6:W81)</f>
        <v>0.91249999999999987</v>
      </c>
    </row>
    <row r="83" spans="1:23" ht="19.5" thickTop="1" x14ac:dyDescent="0.45">
      <c r="C83" s="4"/>
      <c r="E83" s="4"/>
      <c r="G83" s="4"/>
      <c r="I83" s="4"/>
      <c r="J83" s="4"/>
      <c r="L83" s="4"/>
      <c r="M83" s="4"/>
      <c r="O83" s="4"/>
      <c r="Q83" s="4"/>
      <c r="S83" s="4"/>
      <c r="U83" s="4"/>
      <c r="W83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‫1401/09/30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N25" sqref="N25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41" t="s">
        <v>166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42" t="s">
        <v>265</v>
      </c>
      <c r="D7" s="43"/>
      <c r="E7" s="43"/>
      <c r="F7" s="43"/>
      <c r="G7" s="43"/>
      <c r="H7" s="43"/>
      <c r="I7" s="43"/>
      <c r="K7" s="42" t="s">
        <v>278</v>
      </c>
      <c r="L7" s="43"/>
      <c r="M7" s="43"/>
      <c r="N7" s="43"/>
      <c r="O7" s="43"/>
      <c r="P7" s="43"/>
      <c r="Q7" s="43"/>
    </row>
    <row r="8" spans="1:17" ht="21" x14ac:dyDescent="0.45">
      <c r="A8" s="2" t="s">
        <v>14</v>
      </c>
      <c r="C8" s="2" t="s">
        <v>15</v>
      </c>
      <c r="E8" s="22" t="s">
        <v>16</v>
      </c>
      <c r="G8" s="2" t="s">
        <v>17</v>
      </c>
      <c r="I8" s="2" t="s">
        <v>18</v>
      </c>
      <c r="K8" s="2" t="s">
        <v>15</v>
      </c>
      <c r="M8" s="2" t="s">
        <v>16</v>
      </c>
      <c r="O8" s="2" t="s">
        <v>17</v>
      </c>
      <c r="Q8" s="2" t="s">
        <v>18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13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5"/>
  <sheetViews>
    <sheetView rightToLeft="1" zoomScale="85" zoomScaleNormal="85" workbookViewId="0">
      <selection activeCell="N25" sqref="N25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8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6.42578125" style="1" bestFit="1" customWidth="1"/>
    <col min="20" max="20" width="1.42578125" style="1" customWidth="1"/>
    <col min="21" max="21" width="8" style="1" bestFit="1" customWidth="1"/>
    <col min="22" max="22" width="16.2851562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8" style="1" bestFit="1" customWidth="1"/>
    <col min="28" max="28" width="1.42578125" style="1" customWidth="1"/>
    <col min="29" max="29" width="10.85546875" style="1" customWidth="1"/>
    <col min="30" max="30" width="1.42578125" style="1" customWidth="1"/>
    <col min="31" max="31" width="16.140625" style="1" bestFit="1" customWidth="1"/>
    <col min="32" max="32" width="1.42578125" style="1" customWidth="1"/>
    <col min="33" max="33" width="16.28515625" style="1" bestFit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5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</row>
    <row r="5" spans="1:35" ht="21" x14ac:dyDescent="0.45">
      <c r="A5" s="41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</row>
    <row r="7" spans="1:35" ht="21" x14ac:dyDescent="0.5">
      <c r="C7" s="48" t="s">
        <v>20</v>
      </c>
      <c r="D7" s="49"/>
      <c r="E7" s="49"/>
      <c r="F7" s="49"/>
      <c r="G7" s="49"/>
      <c r="H7" s="49"/>
      <c r="I7" s="49"/>
      <c r="J7" s="49"/>
      <c r="K7" s="49"/>
      <c r="L7" s="49"/>
      <c r="M7" s="49"/>
      <c r="O7" s="42" t="s">
        <v>265</v>
      </c>
      <c r="P7" s="43"/>
      <c r="Q7" s="43"/>
      <c r="R7" s="43"/>
      <c r="S7" s="43"/>
      <c r="U7" s="42" t="s">
        <v>3</v>
      </c>
      <c r="V7" s="43"/>
      <c r="W7" s="43"/>
      <c r="X7" s="43"/>
      <c r="Y7" s="43"/>
      <c r="AA7" s="42" t="s">
        <v>278</v>
      </c>
      <c r="AB7" s="43"/>
      <c r="AC7" s="43"/>
      <c r="AD7" s="43"/>
      <c r="AE7" s="43"/>
      <c r="AF7" s="43"/>
      <c r="AG7" s="43"/>
      <c r="AH7" s="43"/>
      <c r="AI7" s="43"/>
    </row>
    <row r="8" spans="1:35" ht="18.75" x14ac:dyDescent="0.45">
      <c r="A8" s="40" t="s">
        <v>21</v>
      </c>
      <c r="C8" s="38" t="s">
        <v>22</v>
      </c>
      <c r="E8" s="38" t="s">
        <v>23</v>
      </c>
      <c r="G8" s="38" t="s">
        <v>24</v>
      </c>
      <c r="I8" s="38" t="s">
        <v>25</v>
      </c>
      <c r="K8" s="38" t="s">
        <v>26</v>
      </c>
      <c r="M8" s="38" t="s">
        <v>18</v>
      </c>
      <c r="O8" s="40" t="s">
        <v>5</v>
      </c>
      <c r="Q8" s="45" t="s">
        <v>6</v>
      </c>
      <c r="S8" s="45" t="s">
        <v>7</v>
      </c>
      <c r="U8" s="40" t="s">
        <v>8</v>
      </c>
      <c r="V8" s="37"/>
      <c r="X8" s="40" t="s">
        <v>9</v>
      </c>
      <c r="Y8" s="37"/>
      <c r="AA8" s="40" t="s">
        <v>5</v>
      </c>
      <c r="AC8" s="38" t="s">
        <v>27</v>
      </c>
      <c r="AE8" s="45" t="s">
        <v>6</v>
      </c>
      <c r="AG8" s="45" t="s">
        <v>7</v>
      </c>
      <c r="AI8" s="38" t="s">
        <v>11</v>
      </c>
    </row>
    <row r="9" spans="1:35" ht="18.75" x14ac:dyDescent="0.45">
      <c r="A9" s="39"/>
      <c r="C9" s="39"/>
      <c r="E9" s="47"/>
      <c r="G9" s="39"/>
      <c r="I9" s="39"/>
      <c r="K9" s="39"/>
      <c r="M9" s="39"/>
      <c r="O9" s="39"/>
      <c r="Q9" s="46"/>
      <c r="S9" s="46"/>
      <c r="U9" s="5" t="s">
        <v>5</v>
      </c>
      <c r="V9" s="5" t="s">
        <v>6</v>
      </c>
      <c r="X9" s="5" t="s">
        <v>5</v>
      </c>
      <c r="Y9" s="5" t="s">
        <v>12</v>
      </c>
      <c r="AA9" s="39"/>
      <c r="AC9" s="39"/>
      <c r="AE9" s="46"/>
      <c r="AG9" s="46"/>
      <c r="AI9" s="39"/>
    </row>
    <row r="10" spans="1:35" ht="18.75" x14ac:dyDescent="0.45">
      <c r="A10" s="26" t="s">
        <v>260</v>
      </c>
      <c r="C10" s="26" t="s">
        <v>213</v>
      </c>
      <c r="E10" s="26" t="s">
        <v>213</v>
      </c>
      <c r="G10" s="26" t="s">
        <v>261</v>
      </c>
      <c r="I10" s="26" t="s">
        <v>262</v>
      </c>
      <c r="K10" s="26">
        <v>0</v>
      </c>
      <c r="M10" s="26">
        <v>0</v>
      </c>
      <c r="O10" s="26">
        <v>5000</v>
      </c>
      <c r="Q10" s="28">
        <v>4109894781</v>
      </c>
      <c r="S10" s="28">
        <v>4124252343</v>
      </c>
      <c r="U10" s="26">
        <v>0</v>
      </c>
      <c r="V10" s="26">
        <v>0</v>
      </c>
      <c r="X10" s="26">
        <v>0</v>
      </c>
      <c r="Y10" s="26">
        <v>0</v>
      </c>
      <c r="AA10" s="26">
        <v>5000</v>
      </c>
      <c r="AC10" s="26">
        <v>825000</v>
      </c>
      <c r="AE10" s="28">
        <v>4109894781</v>
      </c>
      <c r="AG10" s="28">
        <v>4124252343</v>
      </c>
      <c r="AI10" s="29">
        <v>1E-3</v>
      </c>
    </row>
    <row r="11" spans="1:35" ht="18.75" x14ac:dyDescent="0.45">
      <c r="A11" s="26" t="s">
        <v>258</v>
      </c>
      <c r="C11" s="26" t="s">
        <v>213</v>
      </c>
      <c r="E11" s="26" t="s">
        <v>213</v>
      </c>
      <c r="G11" s="26" t="s">
        <v>259</v>
      </c>
      <c r="I11" s="26" t="s">
        <v>270</v>
      </c>
      <c r="K11" s="26">
        <v>0</v>
      </c>
      <c r="M11" s="26">
        <v>0</v>
      </c>
      <c r="O11" s="26">
        <v>56245</v>
      </c>
      <c r="Q11" s="28">
        <v>46595105805</v>
      </c>
      <c r="S11" s="28">
        <v>46815475656</v>
      </c>
      <c r="U11" s="26">
        <v>0</v>
      </c>
      <c r="V11" s="26">
        <v>0</v>
      </c>
      <c r="X11" s="26">
        <v>0</v>
      </c>
      <c r="Y11" s="26">
        <v>0</v>
      </c>
      <c r="AA11" s="26">
        <v>56245</v>
      </c>
      <c r="AC11" s="26">
        <v>839900</v>
      </c>
      <c r="AE11" s="28">
        <v>46595105805</v>
      </c>
      <c r="AG11" s="28">
        <v>47231613218</v>
      </c>
      <c r="AI11" s="29">
        <v>1.11E-2</v>
      </c>
    </row>
    <row r="12" spans="1:35" ht="18.75" x14ac:dyDescent="0.45">
      <c r="A12" s="26" t="s">
        <v>271</v>
      </c>
      <c r="C12" s="26" t="s">
        <v>213</v>
      </c>
      <c r="E12" s="26" t="s">
        <v>213</v>
      </c>
      <c r="G12" s="26" t="s">
        <v>272</v>
      </c>
      <c r="I12" s="26" t="s">
        <v>273</v>
      </c>
      <c r="K12" s="26">
        <v>0</v>
      </c>
      <c r="M12" s="26">
        <v>0</v>
      </c>
      <c r="O12" s="26">
        <v>10000</v>
      </c>
      <c r="Q12" s="28">
        <v>9261678375</v>
      </c>
      <c r="S12" s="28">
        <v>9283317093</v>
      </c>
      <c r="U12" s="26">
        <v>0</v>
      </c>
      <c r="V12" s="26">
        <v>0</v>
      </c>
      <c r="X12" s="26">
        <v>0</v>
      </c>
      <c r="Y12" s="26">
        <v>0</v>
      </c>
      <c r="AA12" s="26">
        <v>10000</v>
      </c>
      <c r="AC12" s="26">
        <v>940000</v>
      </c>
      <c r="AE12" s="28">
        <v>9261678375</v>
      </c>
      <c r="AG12" s="28">
        <v>9398296250</v>
      </c>
      <c r="AI12" s="29">
        <v>2.2000000000000001E-3</v>
      </c>
    </row>
    <row r="13" spans="1:35" ht="18.75" x14ac:dyDescent="0.45">
      <c r="A13" s="26" t="s">
        <v>212</v>
      </c>
      <c r="B13" s="18"/>
      <c r="C13" s="18" t="s">
        <v>213</v>
      </c>
      <c r="D13" s="18"/>
      <c r="E13" s="18" t="s">
        <v>213</v>
      </c>
      <c r="F13" s="18"/>
      <c r="G13" s="18" t="s">
        <v>296</v>
      </c>
      <c r="H13" s="18"/>
      <c r="I13" s="18" t="s">
        <v>297</v>
      </c>
      <c r="J13" s="18"/>
      <c r="K13" s="11">
        <v>0</v>
      </c>
      <c r="L13" s="18"/>
      <c r="M13" s="11">
        <v>0</v>
      </c>
      <c r="N13" s="18"/>
      <c r="O13" s="11">
        <v>0</v>
      </c>
      <c r="P13" s="18"/>
      <c r="Q13" s="11">
        <v>0</v>
      </c>
      <c r="R13" s="18"/>
      <c r="S13" s="11">
        <v>0</v>
      </c>
      <c r="T13" s="18"/>
      <c r="U13" s="11">
        <v>13600</v>
      </c>
      <c r="V13" s="11">
        <v>13259450833</v>
      </c>
      <c r="W13" s="18"/>
      <c r="X13" s="11">
        <v>0</v>
      </c>
      <c r="Y13" s="11">
        <v>0</v>
      </c>
      <c r="Z13" s="18"/>
      <c r="AA13" s="11">
        <v>13600</v>
      </c>
      <c r="AB13" s="18"/>
      <c r="AC13" s="11">
        <v>986100</v>
      </c>
      <c r="AD13" s="18"/>
      <c r="AE13" s="11">
        <v>13259450833</v>
      </c>
      <c r="AF13" s="18"/>
      <c r="AG13" s="11">
        <v>13408529263</v>
      </c>
      <c r="AH13" s="18"/>
      <c r="AI13" s="30">
        <v>3.0999999999999999E-3</v>
      </c>
    </row>
    <row r="14" spans="1:35" ht="19.5" thickBot="1" x14ac:dyDescent="0.5">
      <c r="A14" s="3" t="s">
        <v>13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/>
      <c r="P14" s="12"/>
      <c r="Q14" s="3">
        <f>SUM(Q10:Q13)</f>
        <v>59966678961</v>
      </c>
      <c r="R14" s="12"/>
      <c r="S14" s="3">
        <f>SUM(S10:S13)</f>
        <v>60223045092</v>
      </c>
      <c r="T14" s="12"/>
      <c r="U14" s="14">
        <f>SUM(U10:U13)</f>
        <v>13600</v>
      </c>
      <c r="V14" s="3">
        <f>SUM(V10:V13)</f>
        <v>13259450833</v>
      </c>
      <c r="W14" s="12"/>
      <c r="X14" s="3">
        <f>SUM(X10:X13)</f>
        <v>0</v>
      </c>
      <c r="Y14" s="3">
        <f>SUM(Y10:Y13)</f>
        <v>0</v>
      </c>
      <c r="Z14" s="27"/>
      <c r="AA14" s="3">
        <f>SUM(AA10:AA13)</f>
        <v>84845</v>
      </c>
      <c r="AB14" s="12"/>
      <c r="AC14" s="3">
        <f>SUM(AC10:AC13)</f>
        <v>3591000</v>
      </c>
      <c r="AD14" s="12"/>
      <c r="AE14" s="3">
        <f>SUM(AE10:AE13)</f>
        <v>73226129794</v>
      </c>
      <c r="AF14" s="12"/>
      <c r="AG14" s="3">
        <f>SUM(AG10:AG13)</f>
        <v>74162691074</v>
      </c>
      <c r="AH14" s="12"/>
      <c r="AI14" s="7">
        <f>SUM(AI10:AI13)</f>
        <v>1.7399999999999999E-2</v>
      </c>
    </row>
    <row r="15" spans="1:35" ht="19.5" thickTop="1" x14ac:dyDescent="0.45">
      <c r="O15"/>
      <c r="Q15" s="4"/>
      <c r="S15" s="4"/>
      <c r="U15"/>
      <c r="V15" s="4"/>
      <c r="X15" s="4"/>
      <c r="Y15" s="4"/>
      <c r="AA15" s="4"/>
      <c r="AC15" s="4"/>
      <c r="AE15" s="4"/>
      <c r="AG15" s="4"/>
      <c r="AI15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39370078740157483" right="0.39370078740157483" top="0.35433070866141736" bottom="0.35433070866141736" header="0.11811023622047245" footer="0.11811023622047245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N25" sqref="N25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1" x14ac:dyDescent="0.45">
      <c r="A5" s="41" t="s">
        <v>28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21" x14ac:dyDescent="0.45">
      <c r="A6" s="41" t="s">
        <v>29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21" x14ac:dyDescent="0.45">
      <c r="C8" s="42" t="s">
        <v>278</v>
      </c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ht="42" x14ac:dyDescent="0.45">
      <c r="A9" s="2" t="s">
        <v>30</v>
      </c>
      <c r="C9" s="2" t="s">
        <v>5</v>
      </c>
      <c r="E9" s="2" t="s">
        <v>31</v>
      </c>
      <c r="G9" s="2" t="s">
        <v>32</v>
      </c>
      <c r="I9" s="2" t="s">
        <v>33</v>
      </c>
      <c r="K9" s="8" t="s">
        <v>34</v>
      </c>
      <c r="M9" s="2" t="s">
        <v>35</v>
      </c>
    </row>
    <row r="10" spans="1:13" ht="18.75" x14ac:dyDescent="0.45">
      <c r="A10" s="3" t="s">
        <v>13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4"/>
  <sheetViews>
    <sheetView rightToLeft="1" workbookViewId="0">
      <selection activeCell="N25" sqref="N25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9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4.5703125" style="1" bestFit="1" customWidth="1"/>
    <col min="18" max="18" width="11.28515625" style="1" bestFit="1" customWidth="1"/>
    <col min="19" max="19" width="1.42578125" style="1" customWidth="1"/>
    <col min="20" max="20" width="4.5703125" style="1" bestFit="1" customWidth="1"/>
    <col min="21" max="21" width="8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5" spans="1:29" ht="21" x14ac:dyDescent="0.45">
      <c r="A5" s="41" t="s">
        <v>164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7" spans="1:29" ht="21" x14ac:dyDescent="0.45">
      <c r="K7" s="51" t="s">
        <v>265</v>
      </c>
      <c r="L7" s="51"/>
      <c r="M7" s="51"/>
      <c r="N7" s="51"/>
      <c r="O7" s="51"/>
      <c r="P7" s="15"/>
      <c r="Q7" s="50" t="s">
        <v>3</v>
      </c>
      <c r="R7" s="50"/>
      <c r="S7" s="50"/>
      <c r="T7" s="50"/>
      <c r="U7" s="50"/>
      <c r="W7" s="42" t="s">
        <v>278</v>
      </c>
      <c r="X7" s="43"/>
      <c r="Y7" s="43"/>
      <c r="Z7" s="43"/>
      <c r="AA7" s="43"/>
      <c r="AB7" s="43"/>
      <c r="AC7" s="43"/>
    </row>
    <row r="8" spans="1:29" ht="18.75" x14ac:dyDescent="0.45">
      <c r="A8" s="40" t="s">
        <v>44</v>
      </c>
      <c r="C8" s="38" t="s">
        <v>25</v>
      </c>
      <c r="E8" s="38" t="s">
        <v>204</v>
      </c>
      <c r="G8" s="38" t="s">
        <v>45</v>
      </c>
      <c r="I8" s="38" t="s">
        <v>23</v>
      </c>
      <c r="K8" s="40" t="s">
        <v>5</v>
      </c>
      <c r="M8" s="40" t="s">
        <v>6</v>
      </c>
      <c r="O8" s="40" t="s">
        <v>7</v>
      </c>
      <c r="Q8" s="40" t="s">
        <v>8</v>
      </c>
      <c r="R8" s="37"/>
      <c r="T8" s="40" t="s">
        <v>9</v>
      </c>
      <c r="U8" s="37"/>
      <c r="W8" s="40" t="s">
        <v>5</v>
      </c>
      <c r="Y8" s="40" t="s">
        <v>6</v>
      </c>
      <c r="AA8" s="45" t="s">
        <v>7</v>
      </c>
      <c r="AC8" s="38" t="s">
        <v>11</v>
      </c>
    </row>
    <row r="9" spans="1:29" ht="37.5" customHeight="1" x14ac:dyDescent="0.45">
      <c r="A9" s="39"/>
      <c r="C9" s="39"/>
      <c r="E9" s="39" t="s">
        <v>204</v>
      </c>
      <c r="G9" s="39"/>
      <c r="I9" s="39"/>
      <c r="K9" s="39"/>
      <c r="M9" s="39"/>
      <c r="O9" s="39"/>
      <c r="Q9" s="5" t="s">
        <v>5</v>
      </c>
      <c r="R9" s="5" t="s">
        <v>6</v>
      </c>
      <c r="T9" s="5" t="s">
        <v>5</v>
      </c>
      <c r="U9" s="5" t="s">
        <v>12</v>
      </c>
      <c r="W9" s="39"/>
      <c r="Y9" s="39"/>
      <c r="AA9" s="46"/>
      <c r="AC9" s="39"/>
    </row>
    <row r="10" spans="1:29" ht="18.75" x14ac:dyDescent="0.45">
      <c r="A10" s="18" t="s">
        <v>231</v>
      </c>
      <c r="B10" s="18"/>
      <c r="C10" s="18" t="s">
        <v>245</v>
      </c>
      <c r="D10" s="18"/>
      <c r="E10" s="11">
        <v>23</v>
      </c>
      <c r="F10" s="18"/>
      <c r="G10" s="11">
        <v>0</v>
      </c>
      <c r="H10" s="18"/>
      <c r="I10" s="18" t="s">
        <v>229</v>
      </c>
      <c r="J10" s="18"/>
      <c r="K10" s="11">
        <v>80000</v>
      </c>
      <c r="L10" s="18"/>
      <c r="M10" s="11">
        <v>40000000000</v>
      </c>
      <c r="N10" s="18"/>
      <c r="O10" s="11">
        <v>40000000000</v>
      </c>
      <c r="P10" s="18"/>
      <c r="Q10" s="11">
        <v>0</v>
      </c>
      <c r="R10" s="11">
        <v>0</v>
      </c>
      <c r="S10" s="18"/>
      <c r="T10" s="11">
        <v>0</v>
      </c>
      <c r="U10" s="11">
        <v>0</v>
      </c>
      <c r="V10" s="18"/>
      <c r="W10" s="11">
        <v>80000</v>
      </c>
      <c r="X10" s="18"/>
      <c r="Y10" s="11">
        <v>40000000000</v>
      </c>
      <c r="Z10" s="18"/>
      <c r="AA10" s="11">
        <v>40000000000</v>
      </c>
      <c r="AB10" s="18"/>
      <c r="AC10" s="6">
        <v>9.4000000000000004E-3</v>
      </c>
    </row>
    <row r="11" spans="1:29" ht="18.75" x14ac:dyDescent="0.45">
      <c r="A11" s="18" t="s">
        <v>231</v>
      </c>
      <c r="B11" s="18"/>
      <c r="C11" s="18" t="s">
        <v>245</v>
      </c>
      <c r="D11" s="18"/>
      <c r="E11" s="11">
        <v>23</v>
      </c>
      <c r="F11" s="18"/>
      <c r="G11" s="11">
        <v>0</v>
      </c>
      <c r="H11" s="18"/>
      <c r="I11" s="18" t="s">
        <v>229</v>
      </c>
      <c r="J11" s="18"/>
      <c r="K11" s="11">
        <v>120000</v>
      </c>
      <c r="L11" s="18"/>
      <c r="M11" s="11">
        <v>60000000000</v>
      </c>
      <c r="N11" s="18"/>
      <c r="O11" s="11">
        <v>60000000000</v>
      </c>
      <c r="P11" s="18"/>
      <c r="Q11" s="11">
        <v>0</v>
      </c>
      <c r="R11" s="11">
        <v>0</v>
      </c>
      <c r="S11" s="18"/>
      <c r="T11" s="11">
        <v>0</v>
      </c>
      <c r="U11" s="11">
        <v>0</v>
      </c>
      <c r="V11" s="18"/>
      <c r="W11" s="11">
        <v>120000</v>
      </c>
      <c r="X11" s="18"/>
      <c r="Y11" s="11">
        <v>60000000000</v>
      </c>
      <c r="Z11" s="18"/>
      <c r="AA11" s="11">
        <v>60000000000</v>
      </c>
      <c r="AB11" s="18"/>
      <c r="AC11" s="6">
        <v>1.41E-2</v>
      </c>
    </row>
    <row r="12" spans="1:29" ht="18.75" x14ac:dyDescent="0.45">
      <c r="A12" s="18" t="s">
        <v>105</v>
      </c>
      <c r="B12" s="18"/>
      <c r="C12" s="18" t="s">
        <v>230</v>
      </c>
      <c r="D12" s="18"/>
      <c r="E12" s="11">
        <v>21.5</v>
      </c>
      <c r="F12" s="18"/>
      <c r="G12" s="11">
        <v>0</v>
      </c>
      <c r="H12" s="18"/>
      <c r="I12" s="18" t="s">
        <v>229</v>
      </c>
      <c r="J12" s="18"/>
      <c r="K12" s="11">
        <v>36700</v>
      </c>
      <c r="L12" s="18"/>
      <c r="M12" s="11">
        <v>36700000000</v>
      </c>
      <c r="N12" s="18"/>
      <c r="O12" s="11">
        <v>36700000000</v>
      </c>
      <c r="P12" s="18"/>
      <c r="Q12" s="11">
        <v>0</v>
      </c>
      <c r="R12" s="11">
        <v>0</v>
      </c>
      <c r="S12" s="18"/>
      <c r="T12" s="11">
        <v>0</v>
      </c>
      <c r="U12" s="11">
        <v>0</v>
      </c>
      <c r="V12" s="18"/>
      <c r="W12" s="11">
        <v>36700</v>
      </c>
      <c r="X12" s="18"/>
      <c r="Y12" s="11">
        <v>36700000000</v>
      </c>
      <c r="Z12" s="18"/>
      <c r="AA12" s="11">
        <v>36700000000</v>
      </c>
      <c r="AB12" s="18"/>
      <c r="AC12" s="6">
        <v>8.6E-3</v>
      </c>
    </row>
    <row r="13" spans="1:29" ht="19.5" thickBot="1" x14ac:dyDescent="0.5">
      <c r="A13" s="3" t="s">
        <v>13</v>
      </c>
      <c r="K13" s="3">
        <f>SUM(K10:K12)</f>
        <v>236700</v>
      </c>
      <c r="M13" s="3">
        <f>SUM(M10:M12)</f>
        <v>136700000000</v>
      </c>
      <c r="O13" s="3">
        <f>SUM(O10:O12)</f>
        <v>136700000000</v>
      </c>
      <c r="Q13" s="3">
        <f>SUM(Q10:Q12)</f>
        <v>0</v>
      </c>
      <c r="R13" s="3">
        <f>SUM(R10:R12)</f>
        <v>0</v>
      </c>
      <c r="T13" s="3">
        <f>SUM(T10:T12)</f>
        <v>0</v>
      </c>
      <c r="U13" s="3">
        <f>SUM(U10:U12)</f>
        <v>0</v>
      </c>
      <c r="W13" s="3">
        <f>SUM(W10:W12)</f>
        <v>236700</v>
      </c>
      <c r="Y13" s="3">
        <f>SUM(Y10:Y12)</f>
        <v>136700000000</v>
      </c>
      <c r="AA13" s="3">
        <f>SUM(AA10:AA12)</f>
        <v>136700000000</v>
      </c>
      <c r="AC13" s="7">
        <f>SUM(AC10:AC12)</f>
        <v>3.2100000000000004E-2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activeCell="N25" sqref="N25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5.85546875" style="1" customWidth="1"/>
    <col min="16" max="16" width="1.42578125" style="1" customWidth="1"/>
    <col min="17" max="17" width="15.5703125" style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4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44" t="s">
        <v>277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5" spans="1:19" ht="21" x14ac:dyDescent="0.45">
      <c r="A5" s="41" t="s">
        <v>165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C7" s="42" t="s">
        <v>36</v>
      </c>
      <c r="D7" s="52"/>
      <c r="E7" s="52"/>
      <c r="F7" s="52"/>
      <c r="G7" s="52"/>
      <c r="H7" s="52"/>
      <c r="I7" s="52"/>
      <c r="K7" s="2" t="s">
        <v>265</v>
      </c>
      <c r="M7" s="42" t="s">
        <v>3</v>
      </c>
      <c r="N7" s="52"/>
      <c r="O7" s="52"/>
      <c r="Q7" s="42" t="s">
        <v>278</v>
      </c>
      <c r="R7" s="52"/>
      <c r="S7" s="52"/>
    </row>
    <row r="8" spans="1:19" ht="42.75" customHeight="1" x14ac:dyDescent="0.45">
      <c r="A8" s="2" t="s">
        <v>37</v>
      </c>
      <c r="C8" s="2" t="s">
        <v>38</v>
      </c>
      <c r="E8" s="2" t="s">
        <v>203</v>
      </c>
      <c r="G8" s="8" t="s">
        <v>39</v>
      </c>
      <c r="I8" s="19" t="s">
        <v>274</v>
      </c>
      <c r="K8" s="2" t="s">
        <v>41</v>
      </c>
      <c r="M8" s="2" t="s">
        <v>42</v>
      </c>
      <c r="O8" s="2" t="s">
        <v>43</v>
      </c>
      <c r="Q8" s="2" t="s">
        <v>41</v>
      </c>
      <c r="S8" s="21" t="s">
        <v>263</v>
      </c>
    </row>
    <row r="9" spans="1:19" s="18" customFormat="1" ht="18.75" x14ac:dyDescent="0.25">
      <c r="A9" s="18" t="s">
        <v>106</v>
      </c>
      <c r="C9" s="18" t="s">
        <v>107</v>
      </c>
      <c r="E9" s="18" t="s">
        <v>108</v>
      </c>
      <c r="G9" s="18" t="s">
        <v>109</v>
      </c>
      <c r="I9" s="11">
        <v>0</v>
      </c>
      <c r="K9" s="11">
        <v>985677890</v>
      </c>
      <c r="M9" s="11">
        <v>179078385555</v>
      </c>
      <c r="O9" s="11">
        <v>154501000000</v>
      </c>
      <c r="Q9" s="11">
        <v>25563063445</v>
      </c>
      <c r="S9" s="6">
        <v>6.0000000000000001E-3</v>
      </c>
    </row>
    <row r="10" spans="1:19" s="18" customFormat="1" ht="18.75" x14ac:dyDescent="0.25">
      <c r="A10" s="18" t="s">
        <v>110</v>
      </c>
      <c r="C10" s="18" t="s">
        <v>111</v>
      </c>
      <c r="E10" s="18" t="s">
        <v>108</v>
      </c>
      <c r="G10" s="18" t="s">
        <v>112</v>
      </c>
      <c r="I10" s="11">
        <v>0</v>
      </c>
      <c r="K10" s="11">
        <v>1612987181</v>
      </c>
      <c r="M10" s="11">
        <v>691956333</v>
      </c>
      <c r="O10" s="11">
        <v>0</v>
      </c>
      <c r="Q10" s="11">
        <v>2304943514</v>
      </c>
      <c r="S10" s="6">
        <v>5.0000000000000001E-4</v>
      </c>
    </row>
    <row r="11" spans="1:19" s="18" customFormat="1" ht="18.75" x14ac:dyDescent="0.25">
      <c r="A11" s="18" t="s">
        <v>113</v>
      </c>
      <c r="C11" s="18" t="s">
        <v>114</v>
      </c>
      <c r="E11" s="18" t="s">
        <v>108</v>
      </c>
      <c r="G11" s="18" t="s">
        <v>115</v>
      </c>
      <c r="I11" s="11">
        <v>0</v>
      </c>
      <c r="K11" s="11">
        <v>17438190</v>
      </c>
      <c r="M11" s="11">
        <v>142169</v>
      </c>
      <c r="O11" s="11">
        <v>0</v>
      </c>
      <c r="Q11" s="11">
        <v>17580359</v>
      </c>
      <c r="S11" s="6">
        <v>0</v>
      </c>
    </row>
    <row r="12" spans="1:19" s="18" customFormat="1" ht="18.75" x14ac:dyDescent="0.25">
      <c r="A12" s="18" t="s">
        <v>246</v>
      </c>
      <c r="C12" s="18" t="s">
        <v>247</v>
      </c>
      <c r="E12" s="18" t="s">
        <v>108</v>
      </c>
      <c r="G12" s="18" t="s">
        <v>248</v>
      </c>
      <c r="I12" s="11">
        <v>0</v>
      </c>
      <c r="K12" s="11">
        <v>2460325365</v>
      </c>
      <c r="M12" s="11">
        <v>914301848</v>
      </c>
      <c r="O12" s="11">
        <v>0</v>
      </c>
      <c r="Q12" s="11">
        <v>3374627213</v>
      </c>
      <c r="S12" s="6">
        <v>8.0000000000000004E-4</v>
      </c>
    </row>
    <row r="13" spans="1:19" s="12" customFormat="1" ht="18.75" x14ac:dyDescent="0.25">
      <c r="A13" s="18" t="s">
        <v>232</v>
      </c>
      <c r="B13" s="18"/>
      <c r="C13" s="18" t="s">
        <v>233</v>
      </c>
      <c r="D13" s="18"/>
      <c r="E13" s="18" t="s">
        <v>234</v>
      </c>
      <c r="F13" s="18"/>
      <c r="G13" s="18" t="s">
        <v>235</v>
      </c>
      <c r="H13" s="18"/>
      <c r="I13" s="11">
        <v>22</v>
      </c>
      <c r="J13" s="18"/>
      <c r="K13" s="11">
        <v>50000000000</v>
      </c>
      <c r="L13" s="18"/>
      <c r="M13" s="11">
        <v>0</v>
      </c>
      <c r="N13" s="18"/>
      <c r="O13" s="11">
        <v>0</v>
      </c>
      <c r="P13" s="18"/>
      <c r="Q13" s="11">
        <v>50000000000</v>
      </c>
      <c r="R13" s="18"/>
      <c r="S13" s="6">
        <v>1.17E-2</v>
      </c>
    </row>
    <row r="14" spans="1:19" s="12" customFormat="1" ht="18.75" x14ac:dyDescent="0.25">
      <c r="A14" s="18" t="s">
        <v>249</v>
      </c>
      <c r="B14" s="18"/>
      <c r="C14" s="18" t="s">
        <v>250</v>
      </c>
      <c r="D14" s="18"/>
      <c r="E14" s="18" t="s">
        <v>108</v>
      </c>
      <c r="F14" s="18"/>
      <c r="G14" s="18" t="s">
        <v>251</v>
      </c>
      <c r="H14" s="18"/>
      <c r="I14" s="11">
        <v>0</v>
      </c>
      <c r="J14" s="18"/>
      <c r="K14" s="11">
        <v>26920256595</v>
      </c>
      <c r="L14" s="18"/>
      <c r="M14" s="11">
        <v>154519196755</v>
      </c>
      <c r="N14" s="18"/>
      <c r="O14" s="11">
        <v>176022018274</v>
      </c>
      <c r="P14" s="18"/>
      <c r="Q14" s="11">
        <v>5417435076</v>
      </c>
      <c r="R14" s="18"/>
      <c r="S14" s="6">
        <v>1.2999999999999999E-3</v>
      </c>
    </row>
    <row r="15" spans="1:19" ht="19.5" thickBot="1" x14ac:dyDescent="0.5">
      <c r="A15" s="3" t="s">
        <v>13</v>
      </c>
      <c r="K15" s="3">
        <f>SUM(K9:K14)</f>
        <v>81996685221</v>
      </c>
      <c r="M15" s="3">
        <f>SUM(M9:M14)</f>
        <v>335203982660</v>
      </c>
      <c r="O15" s="3">
        <f>SUM(O9:O14)</f>
        <v>330523018274</v>
      </c>
      <c r="Q15" s="3">
        <f>SUM(Q9:Q14)</f>
        <v>86677649607</v>
      </c>
      <c r="S15" s="7">
        <f>SUM(S9:S14)</f>
        <v>2.0300000000000002E-2</v>
      </c>
    </row>
    <row r="16" spans="1:19" ht="19.5" thickTop="1" x14ac:dyDescent="0.45">
      <c r="K16" s="4"/>
      <c r="M16" s="4"/>
      <c r="O16" s="4"/>
      <c r="Q16" s="4"/>
      <c r="S16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N25" sqref="N25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</row>
    <row r="2" spans="1:7" ht="20.100000000000001" customHeight="1" x14ac:dyDescent="0.45">
      <c r="A2" s="44" t="s">
        <v>46</v>
      </c>
      <c r="B2" s="37"/>
      <c r="C2" s="37"/>
      <c r="D2" s="37"/>
      <c r="E2" s="37"/>
      <c r="F2" s="37"/>
      <c r="G2" s="37"/>
    </row>
    <row r="3" spans="1:7" ht="20.100000000000001" customHeight="1" x14ac:dyDescent="0.45">
      <c r="A3" s="44" t="s">
        <v>277</v>
      </c>
      <c r="B3" s="37"/>
      <c r="C3" s="37"/>
      <c r="D3" s="37"/>
      <c r="E3" s="37"/>
      <c r="F3" s="37"/>
      <c r="G3" s="37"/>
    </row>
    <row r="5" spans="1:7" ht="21" x14ac:dyDescent="0.45">
      <c r="A5" s="41" t="s">
        <v>163</v>
      </c>
      <c r="B5" s="37"/>
      <c r="C5" s="37"/>
      <c r="D5" s="37"/>
      <c r="E5" s="37"/>
      <c r="F5" s="37"/>
      <c r="G5" s="37"/>
    </row>
    <row r="7" spans="1:7" ht="31.5" x14ac:dyDescent="0.45">
      <c r="A7" s="2" t="s">
        <v>47</v>
      </c>
      <c r="C7" s="2" t="s">
        <v>41</v>
      </c>
      <c r="E7" s="19" t="s">
        <v>48</v>
      </c>
      <c r="F7" s="20"/>
      <c r="G7" s="19" t="s">
        <v>49</v>
      </c>
    </row>
    <row r="8" spans="1:7" s="18" customFormat="1" ht="21" x14ac:dyDescent="0.25">
      <c r="A8" s="10" t="s">
        <v>124</v>
      </c>
      <c r="C8" s="26">
        <v>370347942876</v>
      </c>
      <c r="E8" s="6">
        <v>0.99609999999999999</v>
      </c>
      <c r="G8" s="6">
        <v>8.6900000000000005E-2</v>
      </c>
    </row>
    <row r="9" spans="1:7" s="18" customFormat="1" ht="21" x14ac:dyDescent="0.25">
      <c r="A9" s="10" t="s">
        <v>125</v>
      </c>
      <c r="C9" s="11">
        <v>680195149</v>
      </c>
      <c r="E9" s="6">
        <v>1.8E-3</v>
      </c>
      <c r="G9" s="6">
        <v>2.0000000000000001E-4</v>
      </c>
    </row>
    <row r="10" spans="1:7" s="18" customFormat="1" ht="21" x14ac:dyDescent="0.25">
      <c r="A10" s="10" t="s">
        <v>126</v>
      </c>
      <c r="C10" s="11">
        <v>3519337750</v>
      </c>
      <c r="E10" s="6">
        <v>9.4999999999999998E-3</v>
      </c>
      <c r="G10" s="6">
        <v>8.0000000000000004E-4</v>
      </c>
    </row>
    <row r="11" spans="1:7" ht="21.75" thickBot="1" x14ac:dyDescent="0.5">
      <c r="A11" s="17" t="s">
        <v>13</v>
      </c>
      <c r="C11" s="3">
        <f>SUM(C8:C10)</f>
        <v>374547475775</v>
      </c>
      <c r="E11" s="7">
        <f>SUM(E8:E10)</f>
        <v>1.0074000000000001</v>
      </c>
      <c r="G11" s="7">
        <f>SUM(G8:G10)</f>
        <v>8.7900000000000006E-2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70"/>
  <sheetViews>
    <sheetView rightToLeft="1" view="pageLayout" topLeftCell="A40" zoomScale="85" zoomScaleNormal="100" zoomScalePageLayoutView="85" workbookViewId="0">
      <selection activeCell="N25" sqref="N25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4" t="s">
        <v>104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44" t="s">
        <v>46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1.75" customHeight="1" x14ac:dyDescent="0.45">
      <c r="A3" s="44" t="s">
        <v>277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23.25" customHeight="1" x14ac:dyDescent="0.45">
      <c r="A4" s="41" t="s">
        <v>51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ht="21" x14ac:dyDescent="0.45">
      <c r="C5" s="42" t="s">
        <v>52</v>
      </c>
      <c r="D5" s="43"/>
      <c r="E5" s="43"/>
      <c r="F5" s="43"/>
      <c r="G5" s="43"/>
      <c r="I5" s="42" t="s">
        <v>53</v>
      </c>
      <c r="J5" s="43"/>
      <c r="K5" s="43"/>
      <c r="L5" s="43"/>
      <c r="M5" s="43"/>
      <c r="O5" s="42" t="s">
        <v>278</v>
      </c>
      <c r="P5" s="43"/>
      <c r="Q5" s="43"/>
      <c r="R5" s="43"/>
      <c r="S5" s="43"/>
    </row>
    <row r="6" spans="1:19" ht="35.25" customHeight="1" x14ac:dyDescent="0.45">
      <c r="A6" s="2" t="s">
        <v>14</v>
      </c>
      <c r="C6" s="21" t="s">
        <v>54</v>
      </c>
      <c r="E6" s="21" t="s">
        <v>55</v>
      </c>
      <c r="G6" s="8" t="s">
        <v>56</v>
      </c>
      <c r="I6" s="8" t="s">
        <v>57</v>
      </c>
      <c r="K6" s="8" t="s">
        <v>58</v>
      </c>
      <c r="M6" s="8" t="s">
        <v>59</v>
      </c>
      <c r="O6" s="8" t="s">
        <v>57</v>
      </c>
      <c r="Q6" s="8" t="s">
        <v>58</v>
      </c>
      <c r="S6" s="8" t="s">
        <v>59</v>
      </c>
    </row>
    <row r="7" spans="1:19" s="18" customFormat="1" ht="18.75" x14ac:dyDescent="0.25">
      <c r="A7" s="18" t="s">
        <v>142</v>
      </c>
      <c r="C7" s="18" t="s">
        <v>216</v>
      </c>
      <c r="E7" s="11">
        <v>6458653</v>
      </c>
      <c r="G7" s="11">
        <v>260</v>
      </c>
      <c r="I7" s="11">
        <v>0</v>
      </c>
      <c r="K7" s="11">
        <v>0</v>
      </c>
      <c r="M7" s="11">
        <v>0</v>
      </c>
      <c r="O7" s="11">
        <v>1679249780</v>
      </c>
      <c r="Q7" s="11">
        <v>0</v>
      </c>
      <c r="S7" s="11">
        <v>1679249780</v>
      </c>
    </row>
    <row r="8" spans="1:19" s="18" customFormat="1" ht="18.75" x14ac:dyDescent="0.25">
      <c r="A8" s="18" t="s">
        <v>92</v>
      </c>
      <c r="C8" s="18" t="s">
        <v>223</v>
      </c>
      <c r="E8" s="11">
        <v>8682500</v>
      </c>
      <c r="G8" s="11">
        <v>2400</v>
      </c>
      <c r="I8" s="11">
        <v>0</v>
      </c>
      <c r="K8" s="11">
        <v>0</v>
      </c>
      <c r="M8" s="11">
        <v>0</v>
      </c>
      <c r="O8" s="11">
        <v>20838000000</v>
      </c>
      <c r="Q8" s="11">
        <v>0</v>
      </c>
      <c r="S8" s="11">
        <v>20838000000</v>
      </c>
    </row>
    <row r="9" spans="1:19" s="18" customFormat="1" ht="18.75" x14ac:dyDescent="0.25">
      <c r="A9" s="18" t="s">
        <v>136</v>
      </c>
      <c r="C9" s="18" t="s">
        <v>154</v>
      </c>
      <c r="E9" s="11">
        <v>3000000</v>
      </c>
      <c r="G9" s="11">
        <v>7</v>
      </c>
      <c r="I9" s="11">
        <v>0</v>
      </c>
      <c r="K9" s="11">
        <v>0</v>
      </c>
      <c r="M9" s="11">
        <v>0</v>
      </c>
      <c r="O9" s="11">
        <v>201000000</v>
      </c>
      <c r="Q9" s="11">
        <v>0</v>
      </c>
      <c r="S9" s="11">
        <v>201000000</v>
      </c>
    </row>
    <row r="10" spans="1:19" s="18" customFormat="1" ht="18.75" x14ac:dyDescent="0.25">
      <c r="A10" s="18" t="s">
        <v>91</v>
      </c>
      <c r="C10" s="18" t="s">
        <v>171</v>
      </c>
      <c r="E10" s="11">
        <v>1860000</v>
      </c>
      <c r="G10" s="11">
        <v>720</v>
      </c>
      <c r="I10" s="11">
        <v>0</v>
      </c>
      <c r="K10" s="11">
        <v>0</v>
      </c>
      <c r="M10" s="11">
        <v>0</v>
      </c>
      <c r="O10" s="11">
        <v>1339200000</v>
      </c>
      <c r="Q10" s="11">
        <v>0</v>
      </c>
      <c r="S10" s="11">
        <v>1339200000</v>
      </c>
    </row>
    <row r="11" spans="1:19" s="18" customFormat="1" ht="18.75" x14ac:dyDescent="0.25">
      <c r="A11" s="18" t="s">
        <v>143</v>
      </c>
      <c r="C11" s="18" t="s">
        <v>155</v>
      </c>
      <c r="E11" s="11">
        <v>19080000</v>
      </c>
      <c r="G11" s="11">
        <v>1930</v>
      </c>
      <c r="I11" s="11">
        <v>0</v>
      </c>
      <c r="K11" s="11">
        <v>0</v>
      </c>
      <c r="M11" s="11">
        <v>0</v>
      </c>
      <c r="O11" s="11">
        <v>36824400000</v>
      </c>
      <c r="Q11" s="11">
        <v>0</v>
      </c>
      <c r="S11" s="11">
        <v>36824400000</v>
      </c>
    </row>
    <row r="12" spans="1:19" s="18" customFormat="1" ht="18.75" x14ac:dyDescent="0.25">
      <c r="A12" s="18" t="s">
        <v>145</v>
      </c>
      <c r="C12" s="18" t="s">
        <v>217</v>
      </c>
      <c r="E12" s="11">
        <v>3086100</v>
      </c>
      <c r="G12" s="11">
        <v>2000</v>
      </c>
      <c r="I12" s="11">
        <v>0</v>
      </c>
      <c r="K12" s="11">
        <v>0</v>
      </c>
      <c r="M12" s="11">
        <v>0</v>
      </c>
      <c r="O12" s="11">
        <v>6172200000</v>
      </c>
      <c r="Q12" s="11">
        <v>0</v>
      </c>
      <c r="S12" s="11">
        <v>6172200000</v>
      </c>
    </row>
    <row r="13" spans="1:19" s="18" customFormat="1" ht="18.75" x14ac:dyDescent="0.25">
      <c r="A13" s="18" t="s">
        <v>102</v>
      </c>
      <c r="C13" s="18" t="s">
        <v>264</v>
      </c>
      <c r="E13" s="11">
        <v>3975748</v>
      </c>
      <c r="G13" s="11">
        <v>2900</v>
      </c>
      <c r="I13" s="11">
        <v>0</v>
      </c>
      <c r="K13" s="11">
        <v>0</v>
      </c>
      <c r="M13" s="11">
        <v>0</v>
      </c>
      <c r="O13" s="11">
        <v>11529669200</v>
      </c>
      <c r="Q13" s="11">
        <v>0</v>
      </c>
      <c r="S13" s="11">
        <v>11529669200</v>
      </c>
    </row>
    <row r="14" spans="1:19" s="18" customFormat="1" ht="18.75" x14ac:dyDescent="0.25">
      <c r="A14" s="18" t="s">
        <v>87</v>
      </c>
      <c r="C14" s="18" t="s">
        <v>218</v>
      </c>
      <c r="E14" s="11">
        <v>12868323</v>
      </c>
      <c r="G14" s="11">
        <v>400</v>
      </c>
      <c r="I14" s="11">
        <v>0</v>
      </c>
      <c r="K14" s="11">
        <v>0</v>
      </c>
      <c r="M14" s="11">
        <v>0</v>
      </c>
      <c r="O14" s="11">
        <v>5147329200</v>
      </c>
      <c r="Q14" s="11">
        <v>3523155</v>
      </c>
      <c r="S14" s="11">
        <v>5143806045</v>
      </c>
    </row>
    <row r="15" spans="1:19" s="18" customFormat="1" ht="18.75" x14ac:dyDescent="0.25">
      <c r="A15" s="18" t="s">
        <v>181</v>
      </c>
      <c r="C15" s="18" t="s">
        <v>219</v>
      </c>
      <c r="E15" s="11">
        <v>550000</v>
      </c>
      <c r="G15" s="11">
        <v>3750</v>
      </c>
      <c r="I15" s="11">
        <v>0</v>
      </c>
      <c r="K15" s="11">
        <v>0</v>
      </c>
      <c r="M15" s="11">
        <v>0</v>
      </c>
      <c r="O15" s="11">
        <v>2062500000</v>
      </c>
      <c r="Q15" s="11">
        <v>0</v>
      </c>
      <c r="S15" s="11">
        <v>2062500000</v>
      </c>
    </row>
    <row r="16" spans="1:19" s="18" customFormat="1" ht="18.75" x14ac:dyDescent="0.25">
      <c r="A16" s="18" t="s">
        <v>179</v>
      </c>
      <c r="C16" s="18" t="s">
        <v>193</v>
      </c>
      <c r="E16" s="11">
        <v>500000</v>
      </c>
      <c r="G16" s="11">
        <v>400</v>
      </c>
      <c r="I16" s="11">
        <v>0</v>
      </c>
      <c r="K16" s="11">
        <v>0</v>
      </c>
      <c r="M16" s="11">
        <v>0</v>
      </c>
      <c r="O16" s="11">
        <v>200000000</v>
      </c>
      <c r="Q16" s="11">
        <v>4158283</v>
      </c>
      <c r="S16" s="11">
        <v>195841717</v>
      </c>
    </row>
    <row r="17" spans="1:19" s="18" customFormat="1" ht="18.75" x14ac:dyDescent="0.25">
      <c r="A17" s="18" t="s">
        <v>148</v>
      </c>
      <c r="C17" s="18" t="s">
        <v>194</v>
      </c>
      <c r="E17" s="11">
        <v>100000</v>
      </c>
      <c r="G17" s="11">
        <v>6730</v>
      </c>
      <c r="I17" s="11">
        <v>0</v>
      </c>
      <c r="K17" s="11">
        <v>0</v>
      </c>
      <c r="M17" s="11">
        <v>0</v>
      </c>
      <c r="O17" s="11">
        <v>673000000</v>
      </c>
      <c r="Q17" s="11">
        <v>20989383</v>
      </c>
      <c r="S17" s="11">
        <v>652010617</v>
      </c>
    </row>
    <row r="18" spans="1:19" s="18" customFormat="1" ht="18.75" x14ac:dyDescent="0.25">
      <c r="A18" s="18" t="s">
        <v>152</v>
      </c>
      <c r="C18" s="18" t="s">
        <v>275</v>
      </c>
      <c r="E18" s="11">
        <v>7011485</v>
      </c>
      <c r="G18" s="11">
        <v>1380</v>
      </c>
      <c r="I18" s="11">
        <v>0</v>
      </c>
      <c r="K18" s="11">
        <v>0</v>
      </c>
      <c r="M18" s="11">
        <v>0</v>
      </c>
      <c r="O18" s="11">
        <v>9675849300</v>
      </c>
      <c r="Q18" s="11">
        <v>1201500183</v>
      </c>
      <c r="S18" s="11">
        <v>8474349117</v>
      </c>
    </row>
    <row r="19" spans="1:19" s="18" customFormat="1" ht="18.75" x14ac:dyDescent="0.25">
      <c r="A19" s="18" t="s">
        <v>130</v>
      </c>
      <c r="C19" s="18" t="s">
        <v>156</v>
      </c>
      <c r="E19" s="11">
        <v>4450000</v>
      </c>
      <c r="G19" s="11">
        <v>2000</v>
      </c>
      <c r="I19" s="11">
        <v>0</v>
      </c>
      <c r="K19" s="11">
        <v>0</v>
      </c>
      <c r="M19" s="11">
        <v>0</v>
      </c>
      <c r="O19" s="11">
        <v>8900000000</v>
      </c>
      <c r="Q19" s="11">
        <v>0</v>
      </c>
      <c r="S19" s="11">
        <v>8900000000</v>
      </c>
    </row>
    <row r="20" spans="1:19" s="18" customFormat="1" ht="18.75" x14ac:dyDescent="0.25">
      <c r="A20" s="18" t="s">
        <v>187</v>
      </c>
      <c r="C20" s="18" t="s">
        <v>220</v>
      </c>
      <c r="E20" s="11">
        <v>3904666</v>
      </c>
      <c r="G20" s="11">
        <v>36</v>
      </c>
      <c r="I20" s="11">
        <v>0</v>
      </c>
      <c r="K20" s="11">
        <v>0</v>
      </c>
      <c r="M20" s="11">
        <v>0</v>
      </c>
      <c r="O20" s="11">
        <v>140567976</v>
      </c>
      <c r="Q20" s="11">
        <v>2830228</v>
      </c>
      <c r="S20" s="11">
        <v>137737748</v>
      </c>
    </row>
    <row r="21" spans="1:19" s="18" customFormat="1" ht="18.75" x14ac:dyDescent="0.25">
      <c r="A21" s="18" t="s">
        <v>101</v>
      </c>
      <c r="C21" s="18" t="s">
        <v>221</v>
      </c>
      <c r="E21" s="11">
        <v>3689087</v>
      </c>
      <c r="G21" s="11">
        <v>1270</v>
      </c>
      <c r="I21" s="11">
        <v>0</v>
      </c>
      <c r="K21" s="11">
        <v>0</v>
      </c>
      <c r="M21" s="11">
        <v>0</v>
      </c>
      <c r="O21" s="11">
        <v>4685140490</v>
      </c>
      <c r="Q21" s="11">
        <v>0</v>
      </c>
      <c r="S21" s="11">
        <v>4685140490</v>
      </c>
    </row>
    <row r="22" spans="1:19" s="18" customFormat="1" ht="18.75" x14ac:dyDescent="0.25">
      <c r="A22" s="18" t="s">
        <v>81</v>
      </c>
      <c r="C22" s="18" t="s">
        <v>133</v>
      </c>
      <c r="E22" s="11">
        <v>5866347</v>
      </c>
      <c r="G22" s="11">
        <v>90</v>
      </c>
      <c r="I22" s="11">
        <v>0</v>
      </c>
      <c r="K22" s="11">
        <v>0</v>
      </c>
      <c r="M22" s="11">
        <v>0</v>
      </c>
      <c r="O22" s="11">
        <v>527971230</v>
      </c>
      <c r="Q22" s="11">
        <v>0</v>
      </c>
      <c r="S22" s="11">
        <v>527971230</v>
      </c>
    </row>
    <row r="23" spans="1:19" s="18" customFormat="1" ht="18.75" x14ac:dyDescent="0.25">
      <c r="A23" s="18" t="s">
        <v>98</v>
      </c>
      <c r="C23" s="18" t="s">
        <v>236</v>
      </c>
      <c r="E23" s="11">
        <v>10624166</v>
      </c>
      <c r="G23" s="11">
        <v>1700</v>
      </c>
      <c r="I23" s="11">
        <v>0</v>
      </c>
      <c r="K23" s="11">
        <v>0</v>
      </c>
      <c r="M23" s="11">
        <v>0</v>
      </c>
      <c r="O23" s="11">
        <v>18061082200</v>
      </c>
      <c r="Q23" s="11">
        <v>0</v>
      </c>
      <c r="S23" s="11">
        <v>18061082200</v>
      </c>
    </row>
    <row r="24" spans="1:19" s="18" customFormat="1" ht="18.75" x14ac:dyDescent="0.25">
      <c r="A24" s="18" t="s">
        <v>97</v>
      </c>
      <c r="C24" s="18" t="s">
        <v>218</v>
      </c>
      <c r="E24" s="11">
        <v>20229251</v>
      </c>
      <c r="G24" s="11">
        <v>330</v>
      </c>
      <c r="I24" s="11">
        <v>0</v>
      </c>
      <c r="K24" s="11">
        <v>0</v>
      </c>
      <c r="M24" s="11">
        <v>0</v>
      </c>
      <c r="O24" s="11">
        <v>6675652830</v>
      </c>
      <c r="Q24" s="11">
        <v>0</v>
      </c>
      <c r="S24" s="11">
        <v>6675652830</v>
      </c>
    </row>
    <row r="25" spans="1:19" s="18" customFormat="1" ht="18.75" x14ac:dyDescent="0.25">
      <c r="A25" s="18" t="s">
        <v>138</v>
      </c>
      <c r="C25" s="18" t="s">
        <v>222</v>
      </c>
      <c r="E25" s="11">
        <v>1866914</v>
      </c>
      <c r="G25" s="11">
        <v>2000</v>
      </c>
      <c r="I25" s="11">
        <v>0</v>
      </c>
      <c r="K25" s="11">
        <v>0</v>
      </c>
      <c r="M25" s="11">
        <v>0</v>
      </c>
      <c r="O25" s="11">
        <v>3733828000</v>
      </c>
      <c r="Q25" s="11">
        <v>147387947</v>
      </c>
      <c r="S25" s="11">
        <v>3586440053</v>
      </c>
    </row>
    <row r="26" spans="1:19" s="18" customFormat="1" ht="18.75" x14ac:dyDescent="0.25">
      <c r="A26" s="18" t="s">
        <v>167</v>
      </c>
      <c r="C26" s="18" t="s">
        <v>223</v>
      </c>
      <c r="E26" s="11">
        <v>8892896</v>
      </c>
      <c r="G26" s="11">
        <v>450</v>
      </c>
      <c r="I26" s="11">
        <v>0</v>
      </c>
      <c r="K26" s="11">
        <v>0</v>
      </c>
      <c r="M26" s="11">
        <v>0</v>
      </c>
      <c r="O26" s="11">
        <v>4001803200</v>
      </c>
      <c r="Q26" s="11">
        <v>0</v>
      </c>
      <c r="S26" s="11">
        <v>4001803200</v>
      </c>
    </row>
    <row r="27" spans="1:19" s="18" customFormat="1" ht="18.75" x14ac:dyDescent="0.25">
      <c r="A27" s="18" t="s">
        <v>86</v>
      </c>
      <c r="C27" s="18" t="s">
        <v>216</v>
      </c>
      <c r="E27" s="11">
        <v>1182840</v>
      </c>
      <c r="G27" s="11">
        <v>6900</v>
      </c>
      <c r="I27" s="11">
        <v>0</v>
      </c>
      <c r="K27" s="11">
        <v>0</v>
      </c>
      <c r="M27" s="11">
        <v>0</v>
      </c>
      <c r="O27" s="11">
        <v>8161596000</v>
      </c>
      <c r="Q27" s="11">
        <v>0</v>
      </c>
      <c r="S27" s="11">
        <v>8161596000</v>
      </c>
    </row>
    <row r="28" spans="1:19" s="18" customFormat="1" ht="18.75" x14ac:dyDescent="0.25">
      <c r="A28" s="18" t="s">
        <v>176</v>
      </c>
      <c r="C28" s="18" t="s">
        <v>195</v>
      </c>
      <c r="E28" s="11">
        <v>195</v>
      </c>
      <c r="G28" s="11">
        <v>1485</v>
      </c>
      <c r="I28" s="11">
        <v>0</v>
      </c>
      <c r="K28" s="11">
        <v>0</v>
      </c>
      <c r="M28" s="11">
        <v>0</v>
      </c>
      <c r="O28" s="11">
        <v>289575</v>
      </c>
      <c r="Q28" s="11">
        <v>0</v>
      </c>
      <c r="S28" s="11">
        <v>289575</v>
      </c>
    </row>
    <row r="29" spans="1:19" s="18" customFormat="1" ht="18.75" x14ac:dyDescent="0.25">
      <c r="A29" s="18" t="s">
        <v>190</v>
      </c>
      <c r="C29" s="18" t="s">
        <v>224</v>
      </c>
      <c r="E29" s="11">
        <v>500000</v>
      </c>
      <c r="G29" s="11">
        <v>2650</v>
      </c>
      <c r="I29" s="11">
        <v>0</v>
      </c>
      <c r="K29" s="11">
        <v>0</v>
      </c>
      <c r="M29" s="11">
        <v>0</v>
      </c>
      <c r="O29" s="11">
        <v>1325000000</v>
      </c>
      <c r="Q29" s="11">
        <v>10801630</v>
      </c>
      <c r="S29" s="11">
        <v>1314198370</v>
      </c>
    </row>
    <row r="30" spans="1:19" s="18" customFormat="1" ht="18.75" x14ac:dyDescent="0.25">
      <c r="A30" s="18" t="s">
        <v>79</v>
      </c>
      <c r="C30" s="18" t="s">
        <v>196</v>
      </c>
      <c r="E30" s="11">
        <v>11727931</v>
      </c>
      <c r="G30" s="11">
        <v>100</v>
      </c>
      <c r="I30" s="11">
        <v>0</v>
      </c>
      <c r="K30" s="11">
        <v>0</v>
      </c>
      <c r="M30" s="11">
        <v>0</v>
      </c>
      <c r="O30" s="11">
        <v>1172793100</v>
      </c>
      <c r="Q30" s="11">
        <v>47774752</v>
      </c>
      <c r="S30" s="11">
        <v>1125018348</v>
      </c>
    </row>
    <row r="31" spans="1:19" s="18" customFormat="1" ht="18.75" x14ac:dyDescent="0.25">
      <c r="A31" s="18" t="s">
        <v>211</v>
      </c>
      <c r="C31" s="18" t="s">
        <v>221</v>
      </c>
      <c r="E31" s="11">
        <v>5014151</v>
      </c>
      <c r="G31" s="11">
        <v>45</v>
      </c>
      <c r="I31" s="11">
        <v>0</v>
      </c>
      <c r="K31" s="11">
        <v>0</v>
      </c>
      <c r="M31" s="11">
        <v>0</v>
      </c>
      <c r="O31" s="11">
        <v>225636795</v>
      </c>
      <c r="Q31" s="11">
        <v>0</v>
      </c>
      <c r="S31" s="11">
        <v>225636795</v>
      </c>
    </row>
    <row r="32" spans="1:19" s="18" customFormat="1" ht="18.75" x14ac:dyDescent="0.25">
      <c r="A32" s="18" t="s">
        <v>173</v>
      </c>
      <c r="C32" s="18" t="s">
        <v>194</v>
      </c>
      <c r="E32" s="11">
        <v>16200000</v>
      </c>
      <c r="G32" s="11">
        <v>50</v>
      </c>
      <c r="I32" s="11">
        <v>0</v>
      </c>
      <c r="K32" s="11">
        <v>0</v>
      </c>
      <c r="M32" s="11">
        <v>0</v>
      </c>
      <c r="O32" s="11">
        <v>810000000</v>
      </c>
      <c r="Q32" s="11">
        <v>0</v>
      </c>
      <c r="S32" s="11">
        <v>810000000</v>
      </c>
    </row>
    <row r="33" spans="1:19" s="18" customFormat="1" ht="18.75" x14ac:dyDescent="0.25">
      <c r="A33" s="18" t="s">
        <v>183</v>
      </c>
      <c r="C33" s="18" t="s">
        <v>223</v>
      </c>
      <c r="E33" s="11">
        <v>1100000</v>
      </c>
      <c r="G33" s="11">
        <v>1150</v>
      </c>
      <c r="I33" s="11">
        <v>0</v>
      </c>
      <c r="K33" s="11">
        <v>0</v>
      </c>
      <c r="M33" s="11">
        <v>0</v>
      </c>
      <c r="O33" s="11">
        <v>1265000000</v>
      </c>
      <c r="Q33" s="11">
        <v>0</v>
      </c>
      <c r="S33" s="11">
        <v>1265000000</v>
      </c>
    </row>
    <row r="34" spans="1:19" s="18" customFormat="1" ht="18.75" x14ac:dyDescent="0.25">
      <c r="A34" s="18" t="s">
        <v>144</v>
      </c>
      <c r="C34" s="18" t="s">
        <v>252</v>
      </c>
      <c r="E34" s="11">
        <v>45024401</v>
      </c>
      <c r="G34" s="11">
        <v>2</v>
      </c>
      <c r="I34" s="11">
        <v>0</v>
      </c>
      <c r="K34" s="11">
        <v>0</v>
      </c>
      <c r="M34" s="11">
        <v>0</v>
      </c>
      <c r="O34" s="11">
        <v>90048802</v>
      </c>
      <c r="Q34" s="11">
        <v>0</v>
      </c>
      <c r="S34" s="11">
        <v>90048802</v>
      </c>
    </row>
    <row r="35" spans="1:19" s="18" customFormat="1" ht="18.75" x14ac:dyDescent="0.25">
      <c r="A35" s="18" t="s">
        <v>82</v>
      </c>
      <c r="C35" s="18" t="s">
        <v>223</v>
      </c>
      <c r="E35" s="11">
        <v>15951471</v>
      </c>
      <c r="G35" s="11">
        <v>1350</v>
      </c>
      <c r="I35" s="11">
        <v>0</v>
      </c>
      <c r="K35" s="11">
        <v>0</v>
      </c>
      <c r="M35" s="11">
        <v>0</v>
      </c>
      <c r="O35" s="11">
        <v>21534485850</v>
      </c>
      <c r="Q35" s="11">
        <v>0</v>
      </c>
      <c r="S35" s="11">
        <v>21534485850</v>
      </c>
    </row>
    <row r="36" spans="1:19" s="18" customFormat="1" ht="18.75" x14ac:dyDescent="0.25">
      <c r="A36" s="18" t="s">
        <v>182</v>
      </c>
      <c r="C36" s="18" t="s">
        <v>225</v>
      </c>
      <c r="E36" s="11">
        <v>400000</v>
      </c>
      <c r="G36" s="11">
        <v>5700</v>
      </c>
      <c r="I36" s="11">
        <v>0</v>
      </c>
      <c r="K36" s="11">
        <v>0</v>
      </c>
      <c r="M36" s="11">
        <v>0</v>
      </c>
      <c r="O36" s="11">
        <v>2280000000</v>
      </c>
      <c r="Q36" s="11">
        <v>0</v>
      </c>
      <c r="S36" s="11">
        <v>2280000000</v>
      </c>
    </row>
    <row r="37" spans="1:19" s="18" customFormat="1" ht="18.75" x14ac:dyDescent="0.25">
      <c r="A37" s="18" t="s">
        <v>120</v>
      </c>
      <c r="C37" s="18" t="s">
        <v>221</v>
      </c>
      <c r="E37" s="11">
        <v>383244</v>
      </c>
      <c r="G37" s="11">
        <v>9000</v>
      </c>
      <c r="I37" s="11">
        <v>0</v>
      </c>
      <c r="K37" s="11">
        <v>0</v>
      </c>
      <c r="M37" s="11">
        <v>0</v>
      </c>
      <c r="O37" s="11">
        <v>3449196000</v>
      </c>
      <c r="Q37" s="11">
        <v>0</v>
      </c>
      <c r="S37" s="11">
        <v>3449196000</v>
      </c>
    </row>
    <row r="38" spans="1:19" s="18" customFormat="1" ht="18.75" x14ac:dyDescent="0.25">
      <c r="A38" s="18" t="s">
        <v>90</v>
      </c>
      <c r="C38" s="18" t="s">
        <v>264</v>
      </c>
      <c r="E38" s="11">
        <v>49446057</v>
      </c>
      <c r="G38" s="11">
        <v>345</v>
      </c>
      <c r="I38" s="11">
        <v>0</v>
      </c>
      <c r="K38" s="11">
        <v>0</v>
      </c>
      <c r="M38" s="11">
        <v>0</v>
      </c>
      <c r="O38" s="11">
        <v>17058889665</v>
      </c>
      <c r="Q38" s="11">
        <v>833496238</v>
      </c>
      <c r="S38" s="11">
        <v>16225393427</v>
      </c>
    </row>
    <row r="39" spans="1:19" s="18" customFormat="1" ht="18.75" x14ac:dyDescent="0.25">
      <c r="A39" s="18" t="s">
        <v>89</v>
      </c>
      <c r="C39" s="18" t="s">
        <v>237</v>
      </c>
      <c r="E39" s="11">
        <v>10337968</v>
      </c>
      <c r="G39" s="11">
        <v>2150</v>
      </c>
      <c r="I39" s="11">
        <v>0</v>
      </c>
      <c r="K39" s="11">
        <v>0</v>
      </c>
      <c r="M39" s="11">
        <v>0</v>
      </c>
      <c r="O39" s="11">
        <v>22226631200</v>
      </c>
      <c r="Q39" s="11">
        <v>0</v>
      </c>
      <c r="S39" s="11">
        <v>22226631200</v>
      </c>
    </row>
    <row r="40" spans="1:19" s="18" customFormat="1" ht="18.75" x14ac:dyDescent="0.25">
      <c r="A40" s="18" t="s">
        <v>94</v>
      </c>
      <c r="C40" s="18" t="s">
        <v>186</v>
      </c>
      <c r="E40" s="11">
        <v>2207419</v>
      </c>
      <c r="G40" s="11">
        <v>405</v>
      </c>
      <c r="I40" s="11">
        <v>0</v>
      </c>
      <c r="K40" s="11">
        <v>0</v>
      </c>
      <c r="M40" s="11">
        <v>0</v>
      </c>
      <c r="O40" s="11">
        <v>894004695</v>
      </c>
      <c r="Q40" s="11">
        <v>0</v>
      </c>
      <c r="S40" s="11">
        <v>894004695</v>
      </c>
    </row>
    <row r="41" spans="1:19" s="18" customFormat="1" ht="18.75" x14ac:dyDescent="0.25">
      <c r="A41" s="18" t="s">
        <v>191</v>
      </c>
      <c r="C41" s="18" t="s">
        <v>253</v>
      </c>
      <c r="E41" s="11">
        <v>1114881</v>
      </c>
      <c r="G41" s="11">
        <v>2750</v>
      </c>
      <c r="I41" s="11">
        <v>0</v>
      </c>
      <c r="K41" s="11">
        <v>0</v>
      </c>
      <c r="M41" s="11">
        <v>0</v>
      </c>
      <c r="O41" s="11">
        <v>3065922750</v>
      </c>
      <c r="Q41" s="11">
        <v>0</v>
      </c>
      <c r="S41" s="11">
        <v>3065922750</v>
      </c>
    </row>
    <row r="42" spans="1:19" s="18" customFormat="1" ht="18.75" x14ac:dyDescent="0.25">
      <c r="A42" s="18" t="s">
        <v>93</v>
      </c>
      <c r="C42" s="18" t="s">
        <v>197</v>
      </c>
      <c r="E42" s="11">
        <v>2700000</v>
      </c>
      <c r="G42" s="11">
        <v>3456</v>
      </c>
      <c r="I42" s="11">
        <v>0</v>
      </c>
      <c r="K42" s="11">
        <v>0</v>
      </c>
      <c r="M42" s="11">
        <v>0</v>
      </c>
      <c r="O42" s="11">
        <v>9331200000</v>
      </c>
      <c r="Q42" s="11">
        <v>0</v>
      </c>
      <c r="S42" s="11">
        <v>9331200000</v>
      </c>
    </row>
    <row r="43" spans="1:19" s="18" customFormat="1" ht="18.75" x14ac:dyDescent="0.25">
      <c r="A43" s="18" t="s">
        <v>168</v>
      </c>
      <c r="C43" s="18" t="s">
        <v>198</v>
      </c>
      <c r="E43" s="11">
        <v>200000</v>
      </c>
      <c r="G43" s="11">
        <v>1800</v>
      </c>
      <c r="I43" s="11">
        <v>0</v>
      </c>
      <c r="K43" s="11">
        <v>0</v>
      </c>
      <c r="M43" s="11">
        <v>0</v>
      </c>
      <c r="O43" s="11">
        <v>360000000</v>
      </c>
      <c r="Q43" s="11">
        <v>0</v>
      </c>
      <c r="S43" s="11">
        <v>360000000</v>
      </c>
    </row>
    <row r="44" spans="1:19" s="18" customFormat="1" ht="18.75" x14ac:dyDescent="0.25">
      <c r="A44" s="18" t="s">
        <v>100</v>
      </c>
      <c r="C44" s="18" t="s">
        <v>133</v>
      </c>
      <c r="E44" s="11">
        <v>31552817</v>
      </c>
      <c r="G44" s="11">
        <v>373</v>
      </c>
      <c r="I44" s="11">
        <v>0</v>
      </c>
      <c r="K44" s="11">
        <v>0</v>
      </c>
      <c r="M44" s="11">
        <v>0</v>
      </c>
      <c r="O44" s="11">
        <v>11769200741</v>
      </c>
      <c r="Q44" s="11">
        <v>275533128</v>
      </c>
      <c r="S44" s="11">
        <v>11493667613</v>
      </c>
    </row>
    <row r="45" spans="1:19" s="18" customFormat="1" ht="18.75" x14ac:dyDescent="0.25">
      <c r="A45" s="18" t="s">
        <v>99</v>
      </c>
      <c r="C45" s="18" t="s">
        <v>223</v>
      </c>
      <c r="E45" s="11">
        <v>37969428</v>
      </c>
      <c r="G45" s="11">
        <v>640</v>
      </c>
      <c r="I45" s="11">
        <v>0</v>
      </c>
      <c r="K45" s="11">
        <v>0</v>
      </c>
      <c r="M45" s="11">
        <v>0</v>
      </c>
      <c r="O45" s="11">
        <v>24300433920</v>
      </c>
      <c r="Q45" s="11">
        <v>0</v>
      </c>
      <c r="S45" s="11">
        <v>24300433920</v>
      </c>
    </row>
    <row r="46" spans="1:19" s="18" customFormat="1" ht="18.75" x14ac:dyDescent="0.25">
      <c r="A46" s="18" t="s">
        <v>85</v>
      </c>
      <c r="C46" s="18" t="s">
        <v>276</v>
      </c>
      <c r="E46" s="11">
        <v>1308695</v>
      </c>
      <c r="G46" s="11">
        <v>6000</v>
      </c>
      <c r="I46" s="11">
        <v>0</v>
      </c>
      <c r="K46" s="11">
        <v>0</v>
      </c>
      <c r="M46" s="11">
        <v>0</v>
      </c>
      <c r="O46" s="11">
        <v>7852170000</v>
      </c>
      <c r="Q46" s="11">
        <v>0</v>
      </c>
      <c r="S46" s="11">
        <v>7852170000</v>
      </c>
    </row>
    <row r="47" spans="1:19" s="18" customFormat="1" ht="18.75" x14ac:dyDescent="0.25">
      <c r="A47" s="18" t="s">
        <v>149</v>
      </c>
      <c r="C47" s="18" t="s">
        <v>254</v>
      </c>
      <c r="E47" s="11">
        <v>4280280</v>
      </c>
      <c r="G47" s="11">
        <v>500</v>
      </c>
      <c r="I47" s="11">
        <v>0</v>
      </c>
      <c r="K47" s="11">
        <v>0</v>
      </c>
      <c r="M47" s="11">
        <v>0</v>
      </c>
      <c r="O47" s="11">
        <v>2140140000</v>
      </c>
      <c r="Q47" s="11">
        <v>0</v>
      </c>
      <c r="S47" s="11">
        <v>2140140000</v>
      </c>
    </row>
    <row r="48" spans="1:19" s="18" customFormat="1" ht="18.75" x14ac:dyDescent="0.25">
      <c r="A48" s="18" t="s">
        <v>129</v>
      </c>
      <c r="C48" s="18" t="s">
        <v>118</v>
      </c>
      <c r="E48" s="11">
        <v>10500000</v>
      </c>
      <c r="G48" s="11">
        <v>300</v>
      </c>
      <c r="I48" s="11">
        <v>0</v>
      </c>
      <c r="K48" s="11">
        <v>0</v>
      </c>
      <c r="M48" s="11">
        <v>0</v>
      </c>
      <c r="O48" s="11">
        <v>3150000000</v>
      </c>
      <c r="Q48" s="11">
        <v>0</v>
      </c>
      <c r="S48" s="11">
        <v>3150000000</v>
      </c>
    </row>
    <row r="49" spans="1:19" s="18" customFormat="1" ht="18.75" x14ac:dyDescent="0.25">
      <c r="A49" s="18" t="s">
        <v>174</v>
      </c>
      <c r="C49" s="18" t="s">
        <v>199</v>
      </c>
      <c r="E49" s="11">
        <v>272043</v>
      </c>
      <c r="G49" s="11">
        <v>2780</v>
      </c>
      <c r="I49" s="11">
        <v>0</v>
      </c>
      <c r="K49" s="11">
        <v>0</v>
      </c>
      <c r="M49" s="11">
        <v>0</v>
      </c>
      <c r="O49" s="11">
        <v>756279540</v>
      </c>
      <c r="Q49" s="11">
        <v>15227105</v>
      </c>
      <c r="S49" s="11">
        <v>741052435</v>
      </c>
    </row>
    <row r="50" spans="1:19" s="18" customFormat="1" ht="18.75" x14ac:dyDescent="0.25">
      <c r="A50" s="18" t="s">
        <v>175</v>
      </c>
      <c r="C50" s="18" t="s">
        <v>255</v>
      </c>
      <c r="E50" s="11">
        <v>5335693</v>
      </c>
      <c r="G50" s="11">
        <v>420</v>
      </c>
      <c r="I50" s="11">
        <v>0</v>
      </c>
      <c r="K50" s="11">
        <v>0</v>
      </c>
      <c r="M50" s="11">
        <v>0</v>
      </c>
      <c r="O50" s="11">
        <v>2240991060</v>
      </c>
      <c r="Q50" s="11">
        <v>15244837</v>
      </c>
      <c r="S50" s="11">
        <v>2225746223</v>
      </c>
    </row>
    <row r="51" spans="1:19" s="18" customFormat="1" ht="18.75" x14ac:dyDescent="0.25">
      <c r="A51" s="18" t="s">
        <v>131</v>
      </c>
      <c r="C51" s="18" t="s">
        <v>218</v>
      </c>
      <c r="E51" s="11">
        <v>1632958</v>
      </c>
      <c r="G51" s="11">
        <v>14000</v>
      </c>
      <c r="I51" s="11">
        <v>0</v>
      </c>
      <c r="K51" s="11">
        <v>0</v>
      </c>
      <c r="M51" s="11">
        <v>0</v>
      </c>
      <c r="O51" s="11">
        <v>22861412000</v>
      </c>
      <c r="Q51" s="11">
        <v>0</v>
      </c>
      <c r="S51" s="11">
        <v>22861412000</v>
      </c>
    </row>
    <row r="52" spans="1:19" s="18" customFormat="1" ht="18.75" x14ac:dyDescent="0.25">
      <c r="A52" s="18" t="s">
        <v>178</v>
      </c>
      <c r="C52" s="18" t="s">
        <v>200</v>
      </c>
      <c r="E52" s="11">
        <v>740458</v>
      </c>
      <c r="G52" s="11">
        <v>1250</v>
      </c>
      <c r="I52" s="11">
        <v>0</v>
      </c>
      <c r="K52" s="11">
        <v>0</v>
      </c>
      <c r="M52" s="11">
        <v>0</v>
      </c>
      <c r="O52" s="11">
        <v>925572500</v>
      </c>
      <c r="Q52" s="11">
        <v>0</v>
      </c>
      <c r="S52" s="11">
        <v>925572500</v>
      </c>
    </row>
    <row r="53" spans="1:19" s="18" customFormat="1" ht="18.75" x14ac:dyDescent="0.25">
      <c r="A53" s="18" t="s">
        <v>128</v>
      </c>
      <c r="C53" s="18" t="s">
        <v>221</v>
      </c>
      <c r="E53" s="11">
        <v>1133788</v>
      </c>
      <c r="G53" s="11">
        <v>400</v>
      </c>
      <c r="I53" s="11">
        <v>0</v>
      </c>
      <c r="K53" s="11">
        <v>0</v>
      </c>
      <c r="M53" s="11">
        <v>0</v>
      </c>
      <c r="O53" s="11">
        <v>453515200</v>
      </c>
      <c r="Q53" s="11">
        <v>0</v>
      </c>
      <c r="S53" s="11">
        <v>453515200</v>
      </c>
    </row>
    <row r="54" spans="1:19" s="18" customFormat="1" ht="18.75" x14ac:dyDescent="0.25">
      <c r="A54" s="18" t="s">
        <v>96</v>
      </c>
      <c r="C54" s="18" t="s">
        <v>134</v>
      </c>
      <c r="E54" s="11">
        <v>4124190</v>
      </c>
      <c r="G54" s="11">
        <v>436</v>
      </c>
      <c r="I54" s="11">
        <v>0</v>
      </c>
      <c r="K54" s="11">
        <v>0</v>
      </c>
      <c r="M54" s="11">
        <v>0</v>
      </c>
      <c r="O54" s="11">
        <v>1798146840</v>
      </c>
      <c r="Q54" s="11">
        <v>0</v>
      </c>
      <c r="S54" s="11">
        <v>1798146840</v>
      </c>
    </row>
    <row r="55" spans="1:19" s="18" customFormat="1" ht="18.75" x14ac:dyDescent="0.25">
      <c r="A55" s="18" t="s">
        <v>83</v>
      </c>
      <c r="C55" s="18" t="s">
        <v>224</v>
      </c>
      <c r="E55" s="11">
        <v>1068800</v>
      </c>
      <c r="G55" s="11">
        <v>10000</v>
      </c>
      <c r="I55" s="11">
        <v>0</v>
      </c>
      <c r="K55" s="11">
        <v>0</v>
      </c>
      <c r="M55" s="11">
        <v>0</v>
      </c>
      <c r="O55" s="11">
        <v>10688000000</v>
      </c>
      <c r="Q55" s="11">
        <v>0</v>
      </c>
      <c r="S55" s="11">
        <v>10688000000</v>
      </c>
    </row>
    <row r="56" spans="1:19" s="18" customFormat="1" ht="18.75" x14ac:dyDescent="0.25">
      <c r="A56" s="18" t="s">
        <v>137</v>
      </c>
      <c r="C56" s="18" t="s">
        <v>222</v>
      </c>
      <c r="E56" s="11">
        <v>13924767</v>
      </c>
      <c r="G56" s="11">
        <v>500</v>
      </c>
      <c r="I56" s="11">
        <v>0</v>
      </c>
      <c r="K56" s="11">
        <v>0</v>
      </c>
      <c r="M56" s="11">
        <v>0</v>
      </c>
      <c r="O56" s="11">
        <v>6962383500</v>
      </c>
      <c r="Q56" s="11">
        <v>0</v>
      </c>
      <c r="S56" s="11">
        <v>6962383500</v>
      </c>
    </row>
    <row r="57" spans="1:19" s="18" customFormat="1" ht="18.75" x14ac:dyDescent="0.25">
      <c r="A57" s="18" t="s">
        <v>127</v>
      </c>
      <c r="C57" s="18" t="s">
        <v>157</v>
      </c>
      <c r="E57" s="11">
        <v>47071861</v>
      </c>
      <c r="G57" s="11">
        <v>1350</v>
      </c>
      <c r="I57" s="11">
        <v>0</v>
      </c>
      <c r="K57" s="11">
        <v>0</v>
      </c>
      <c r="M57" s="11">
        <v>0</v>
      </c>
      <c r="O57" s="11">
        <v>63547012350</v>
      </c>
      <c r="Q57" s="11">
        <v>0</v>
      </c>
      <c r="S57" s="11">
        <v>63547012350</v>
      </c>
    </row>
    <row r="58" spans="1:19" s="18" customFormat="1" ht="18.75" x14ac:dyDescent="0.25">
      <c r="A58" s="18" t="s">
        <v>132</v>
      </c>
      <c r="C58" s="18" t="s">
        <v>158</v>
      </c>
      <c r="E58" s="11">
        <v>1124000</v>
      </c>
      <c r="G58" s="11">
        <v>1650</v>
      </c>
      <c r="I58" s="11">
        <v>0</v>
      </c>
      <c r="K58" s="11">
        <v>0</v>
      </c>
      <c r="M58" s="11">
        <v>0</v>
      </c>
      <c r="O58" s="11">
        <v>1854600000</v>
      </c>
      <c r="Q58" s="11">
        <v>0</v>
      </c>
      <c r="S58" s="11">
        <v>1854600000</v>
      </c>
    </row>
    <row r="59" spans="1:19" s="18" customFormat="1" ht="18.75" x14ac:dyDescent="0.25">
      <c r="A59" s="18" t="s">
        <v>135</v>
      </c>
      <c r="C59" s="18" t="s">
        <v>159</v>
      </c>
      <c r="E59" s="11">
        <v>325402</v>
      </c>
      <c r="G59" s="11">
        <v>430</v>
      </c>
      <c r="I59" s="11">
        <v>0</v>
      </c>
      <c r="K59" s="11">
        <v>0</v>
      </c>
      <c r="M59" s="11">
        <v>0</v>
      </c>
      <c r="O59" s="11">
        <v>139922860</v>
      </c>
      <c r="Q59" s="11">
        <v>0</v>
      </c>
      <c r="S59" s="11">
        <v>139922860</v>
      </c>
    </row>
    <row r="60" spans="1:19" s="12" customFormat="1" ht="19.5" thickBot="1" x14ac:dyDescent="0.3">
      <c r="A60" s="3" t="s">
        <v>13</v>
      </c>
      <c r="I60" s="3">
        <f>SUM(I7:I59)</f>
        <v>0</v>
      </c>
      <c r="K60" s="3">
        <f>SUM(K7:K59)</f>
        <v>0</v>
      </c>
      <c r="M60" s="3">
        <f>SUM(M7:M59)</f>
        <v>0</v>
      </c>
      <c r="O60" s="3">
        <f>SUM(O7:O59)+11724</f>
        <v>397758930073</v>
      </c>
      <c r="Q60" s="3">
        <f>SUM(Q7:Q59)</f>
        <v>2578466869</v>
      </c>
      <c r="S60" s="3">
        <f>SUM(S7:S59)+11724</f>
        <v>395180463204</v>
      </c>
    </row>
    <row r="61" spans="1:19" ht="19.5" thickTop="1" x14ac:dyDescent="0.45">
      <c r="I61" s="4"/>
      <c r="K61" s="4"/>
      <c r="M61" s="4"/>
      <c r="O61" s="4"/>
      <c r="Q61" s="4"/>
      <c r="S61" s="4"/>
    </row>
    <row r="62" spans="1:19" x14ac:dyDescent="0.45">
      <c r="O62"/>
    </row>
    <row r="63" spans="1:19" x14ac:dyDescent="0.45">
      <c r="O63"/>
    </row>
    <row r="64" spans="1:19" x14ac:dyDescent="0.45">
      <c r="O64"/>
    </row>
    <row r="65" spans="15:15" x14ac:dyDescent="0.45">
      <c r="O65"/>
    </row>
    <row r="66" spans="15:15" x14ac:dyDescent="0.45">
      <c r="O66"/>
    </row>
    <row r="67" spans="15:15" x14ac:dyDescent="0.45">
      <c r="O67"/>
    </row>
    <row r="68" spans="15:15" x14ac:dyDescent="0.45">
      <c r="O68"/>
    </row>
    <row r="69" spans="15:15" x14ac:dyDescent="0.45">
      <c r="O69"/>
    </row>
    <row r="70" spans="15:15" x14ac:dyDescent="0.45">
      <c r="O70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2022-12-24T14:08:09Z</cp:lastPrinted>
  <dcterms:created xsi:type="dcterms:W3CDTF">2021-05-23T09:27:33Z</dcterms:created>
  <dcterms:modified xsi:type="dcterms:W3CDTF">2022-12-26T10:26:13Z</dcterms:modified>
</cp:coreProperties>
</file>