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86AD8EE1-9909-414F-A7E8-E64C5A11C844}" xr6:coauthVersionLast="47" xr6:coauthVersionMax="47" xr10:uidLastSave="{00000000-0000-0000-0000-000000000000}"/>
  <bookViews>
    <workbookView xWindow="-120" yWindow="-120" windowWidth="24240" windowHeight="13140" tabRatio="690" activeTab="1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فروش!$A$1:$Q$104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Q79" i="11" l="1"/>
  <c r="S62" i="13"/>
  <c r="S125" i="13"/>
  <c r="E22" i="15"/>
  <c r="G17" i="15" s="1"/>
  <c r="K17" i="15"/>
  <c r="C125" i="13"/>
  <c r="E125" i="13"/>
  <c r="G125" i="13"/>
  <c r="I125" i="13"/>
  <c r="K125" i="13"/>
  <c r="M125" i="13"/>
  <c r="O125" i="13"/>
  <c r="Q125" i="13"/>
  <c r="U125" i="13"/>
  <c r="C101" i="12"/>
  <c r="E101" i="12"/>
  <c r="G101" i="12"/>
  <c r="I101" i="12"/>
  <c r="K101" i="12"/>
  <c r="M101" i="12"/>
  <c r="O101" i="12"/>
  <c r="Q101" i="12"/>
  <c r="C79" i="11"/>
  <c r="E79" i="11"/>
  <c r="G79" i="11"/>
  <c r="I79" i="11"/>
  <c r="K79" i="11"/>
  <c r="M79" i="11"/>
  <c r="O79" i="11"/>
  <c r="I61" i="9"/>
  <c r="K61" i="9"/>
  <c r="M61" i="9"/>
  <c r="O61" i="9"/>
  <c r="Q61" i="9"/>
  <c r="S61" i="9"/>
  <c r="C84" i="2"/>
  <c r="E84" i="2"/>
  <c r="G84" i="2"/>
  <c r="I84" i="2"/>
  <c r="J84" i="2"/>
  <c r="L84" i="2"/>
  <c r="M84" i="2"/>
  <c r="O84" i="2"/>
  <c r="S84" i="2"/>
  <c r="U84" i="2"/>
  <c r="W84" i="2"/>
  <c r="C16" i="14"/>
  <c r="E16" i="14"/>
  <c r="G16" i="14"/>
  <c r="I16" i="14"/>
  <c r="K16" i="14"/>
  <c r="M16" i="14"/>
  <c r="O16" i="14"/>
  <c r="Q16" i="14"/>
  <c r="I16" i="10"/>
  <c r="K16" i="10"/>
  <c r="M16" i="10"/>
  <c r="O16" i="10"/>
  <c r="Q16" i="10"/>
  <c r="S16" i="10"/>
  <c r="Q14" i="4"/>
  <c r="S14" i="4"/>
  <c r="U14" i="4"/>
  <c r="V14" i="4"/>
  <c r="Y14" i="4"/>
  <c r="X14" i="4"/>
  <c r="AG14" i="4"/>
  <c r="AE14" i="4"/>
  <c r="AC14" i="4"/>
  <c r="AA14" i="4"/>
  <c r="AI14" i="4"/>
  <c r="O15" i="6"/>
  <c r="AC14" i="7"/>
  <c r="AA14" i="7"/>
  <c r="Y14" i="7"/>
  <c r="W14" i="7"/>
  <c r="U14" i="7"/>
  <c r="T14" i="7"/>
  <c r="R14" i="7"/>
  <c r="Q14" i="7"/>
  <c r="O14" i="7"/>
  <c r="M14" i="7"/>
  <c r="K14" i="7"/>
  <c r="G16" i="15" l="1"/>
  <c r="E10" i="3"/>
  <c r="K10" i="3"/>
  <c r="D12" i="16"/>
  <c r="F12" i="16"/>
  <c r="M10" i="3" l="1"/>
  <c r="S15" i="6"/>
  <c r="Q15" i="6"/>
  <c r="M15" i="6"/>
  <c r="K15" i="6"/>
  <c r="C11" i="8" l="1"/>
  <c r="E11" i="8"/>
  <c r="G11" i="8"/>
  <c r="I22" i="15"/>
  <c r="K16" i="15" s="1"/>
  <c r="K11" i="15" l="1"/>
  <c r="K12" i="15"/>
  <c r="K13" i="15"/>
  <c r="K10" i="15"/>
  <c r="K14" i="15"/>
  <c r="G11" i="15"/>
  <c r="G12" i="15"/>
  <c r="G13" i="15"/>
  <c r="G14" i="15"/>
  <c r="G15" i="15"/>
  <c r="K19" i="15"/>
  <c r="K20" i="15"/>
  <c r="K15" i="15"/>
  <c r="K18" i="15"/>
  <c r="G18" i="15"/>
  <c r="G19" i="15"/>
  <c r="G20" i="15"/>
  <c r="G10" i="15"/>
  <c r="G9" i="15"/>
  <c r="G21" i="15"/>
  <c r="K9" i="15"/>
  <c r="K21" i="15"/>
  <c r="K22" i="15" l="1"/>
  <c r="G22" i="15"/>
</calcChain>
</file>

<file path=xl/sharedStrings.xml><?xml version="1.0" encoding="utf-8"?>
<sst xmlns="http://schemas.openxmlformats.org/spreadsheetml/2006/main" count="848" uniqueCount="312">
  <si>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</si>
  <si>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</si>
  <si>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</si>
  <si>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</si>
  <si>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</si>
  <si>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</si>
  <si>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</si>
  <si>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</si>
  <si>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</si>
  <si>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</si>
  <si>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</si>
  <si>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</si>
  <si>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</si>
  <si>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</si>
  <si>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</si>
  <si>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</si>
  <si>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</si>
  <si>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</si>
  <si>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</si>
  <si>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</si>
  <si>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</si>
  <si>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</si>
  <si>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</si>
  <si>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</si>
  <si>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</si>
  <si>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</si>
  <si>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</si>
  <si>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</si>
  <si>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</si>
  <si>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</si>
  <si>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</si>
  <si>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</si>
  <si>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</si>
  <si>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</si>
  <si>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</si>
  <si>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</si>
  <si>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</si>
  <si>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</si>
  <si>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</si>
  <si>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</si>
  <si>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</si>
  <si>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</si>
  <si>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</si>
  <si>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</si>
  <si>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</si>
  <si>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</si>
  <si>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</si>
  <si>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</si>
  <si>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</si>
  <si>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</si>
  <si>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</si>
  <si>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</si>
  <si>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</si>
  <si>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</si>
  <si>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</si>
  <si>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</si>
  <si>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</si>
  <si>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</si>
  <si>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</si>
  <si>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</si>
  <si>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</si>
  <si>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</si>
  <si>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</si>
  <si>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</si>
  <si>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</si>
  <si>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</si>
  <si>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</si>
  <si>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</si>
  <si>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</si>
  <si>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</si>
  <si>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</si>
  <si>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</si>
  <si>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</si>
  <si>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</si>
  <si>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</si>
  <si>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</si>
  <si>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</si>
  <si>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</si>
  <si>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</si>
  <si>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</si>
  <si>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</si>
  <si>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</si>
  <si>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</si>
  <si>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</si>
  <si>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</si>
  <si>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</si>
  <si>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</si>
  <si>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</si>
  <si>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</si>
  <si>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</si>
  <si>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</si>
  <si>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</si>
  <si>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</si>
  <si>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</si>
  <si>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</si>
  <si>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</si>
  <si>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</si>
  <si>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</si>
  <si>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</si>
  <si>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</si>
  <si>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</si>
  <si>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</si>
  <si>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</si>
  <si>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</si>
  <si>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</si>
  <si>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</si>
  <si>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</si>
  <si>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</si>
  <si>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</si>
  <si>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</si>
  <si>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</si>
  <si>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</si>
  <si>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</si>
  <si>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</si>
  <si>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</si>
  <si>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</si>
  <si>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</si>
  <si>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</si>
  <si>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</si>
  <si>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</si>
  <si>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</si>
  <si>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</si>
  <si>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</si>
  <si>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</si>
  <si>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</si>
  <si>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</si>
  <si>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</si>
  <si>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</si>
  <si>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</si>
  <si>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</si>
  <si>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</si>
  <si>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</si>
  <si>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</si>
  <si>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</si>
  <si>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</si>
  <si>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</si>
  <si>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</si>
  <si>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</si>
  <si>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</si>
  <si>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</si>
  <si>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</si>
  <si>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</si>
  <si>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</si>
  <si>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</si>
  <si>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</si>
  <si>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</si>
  <si>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</si>
  <si>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</si>
  <si>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</si>
  <si>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</si>
  <si>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</si>
  <si>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</si>
  <si>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</si>
  <si>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</si>
  <si>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</si>
  <si>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</si>
  <si>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</si>
  <si>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</si>
  <si>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</si>
  <si>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</si>
  <si>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</si>
  <si>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</si>
  <si>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</si>
  <si>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</si>
  <si>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</si>
  <si>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</si>
  <si>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</si>
  <si>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</si>
  <si>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</si>
  <si>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</si>
  <si>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</si>
  <si>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</si>
  <si>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</si>
  <si>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</si>
  <si>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</si>
  <si>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</si>
  <si>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</si>
  <si>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</si>
  <si>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</si>
  <si>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</si>
  <si>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</si>
  <si>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</si>
  <si>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</si>
  <si>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</si>
  <si>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</si>
  <si>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</si>
  <si>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</si>
  <si>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</si>
  <si>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</si>
  <si>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</si>
  <si>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</si>
  <si>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</si>
  <si>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</si>
  <si>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</si>
  <si>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</si>
  <si>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</si>
  <si>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</si>
  <si>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</si>
  <si>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</si>
  <si>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</si>
  <si>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</si>
  <si>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</si>
  <si>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</si>
  <si>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</si>
  <si>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</si>
  <si>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</si>
  <si>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</si>
  <si>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</si>
  <si>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</si>
  <si>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</si>
  <si>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</si>
  <si>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</si>
  <si>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اسنادخزانه-م1بودجه99-010621</t>
  </si>
  <si>
    <t>اسنادخزانه-م17بودجه98-010512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</si>
  <si>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</si>
  <si>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</si>
  <si>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</si>
  <si>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</si>
  <si>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</si>
  <si>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</si>
  <si>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</si>
  <si>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</si>
  <si>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</si>
  <si>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</si>
  <si>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ح . س.نفت وگازوپتروشیمی تأمین</t>
  </si>
  <si>
    <t>ح . داروسازی شهید قاضی</t>
  </si>
  <si>
    <t>گواهی سپرده بانکی بانک پاسارگاد</t>
  </si>
  <si>
    <t>خیر</t>
  </si>
  <si>
    <t>1402/05/06</t>
  </si>
  <si>
    <t>بانک پاسارگاد</t>
  </si>
  <si>
    <t>بانک سامان قم</t>
  </si>
  <si>
    <t>9001.111.80008500.1</t>
  </si>
  <si>
    <t>سپرده بلند مدت</t>
  </si>
  <si>
    <t>1401/05/15</t>
  </si>
  <si>
    <t>1401/05/11</t>
  </si>
  <si>
    <t>1401/05/30</t>
  </si>
  <si>
    <t>حفاری شمال</t>
  </si>
  <si>
    <t>روغن‌ نباتی‌ ناب</t>
  </si>
  <si>
    <t>نفت سپاهان</t>
  </si>
  <si>
    <t>ویتانا</t>
  </si>
  <si>
    <t>ح.بیمه پارسیان</t>
  </si>
  <si>
    <t>کارخانجات‌تولیدی‌شیشه‌رازی‌</t>
  </si>
  <si>
    <t>ح . سرمایه‌گذاری‌ ملی‌ایران‌</t>
  </si>
  <si>
    <t>1403/06/19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</si>
  <si>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</si>
  <si>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</si>
  <si>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</si>
  <si>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</si>
  <si>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</si>
  <si>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</si>
  <si>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1401/06/23</t>
  </si>
  <si>
    <t>1401/06/12</t>
  </si>
  <si>
    <t>1401/06/29</t>
  </si>
  <si>
    <t>1401/06/05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</si>
  <si>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</si>
  <si>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</si>
  <si>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</si>
  <si>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</si>
  <si>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</si>
  <si>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</si>
  <si>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</si>
  <si>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</si>
  <si>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1401/07/10</t>
  </si>
  <si>
    <t>گروه صنایع کاغذ پارس</t>
  </si>
  <si>
    <t>بین‌المللی‌توسعه‌ساختمان</t>
  </si>
  <si>
    <t>ایران خودرو دیزل</t>
  </si>
  <si>
    <t>داروسازی کاسپین تامین</t>
  </si>
  <si>
    <t>1402/05/31</t>
  </si>
  <si>
    <t>گواهی اعتبار مولد رفاه0112</t>
  </si>
  <si>
    <t>1401/04/09</t>
  </si>
  <si>
    <t>1401/12/28</t>
  </si>
  <si>
    <t>‫نرخ سود علی‌الحساب</t>
  </si>
  <si>
    <t>1401/08/25</t>
  </si>
  <si>
    <t>1401/08/14</t>
  </si>
  <si>
    <t>‫1401/09/30</t>
  </si>
  <si>
    <t>کشت و دامداری فکا</t>
  </si>
  <si>
    <t>کارخانجات تولیدی پلاستیران</t>
  </si>
  <si>
    <t>بهساز کاشانه تهران</t>
  </si>
  <si>
    <t>ایرکا پارت صنعت</t>
  </si>
  <si>
    <t>فنرسازی‌زر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</si>
  <si>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</si>
  <si>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</si>
  <si>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</si>
  <si>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</si>
  <si>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</si>
  <si>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</si>
  <si>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</si>
  <si>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لیزینگ‌خودروغدیر</t>
  </si>
  <si>
    <t>سایپا دیزل</t>
  </si>
  <si>
    <t>اختیارخ شستا-865-1402/06/08</t>
  </si>
  <si>
    <t>زامیاد</t>
  </si>
  <si>
    <t>فرآوردههای غذایی وقندتربت‌جام‌</t>
  </si>
  <si>
    <t>1399/06/19</t>
  </si>
  <si>
    <t>1401/10/19</t>
  </si>
  <si>
    <t>‫سودوزیان ناشی از فروش</t>
  </si>
  <si>
    <t>‫برای ماه منتهی به 1401/10/30</t>
  </si>
  <si>
    <t>‫1401/10/30</t>
  </si>
  <si>
    <t>‫1- سرمایه‌گذاری‌ها</t>
  </si>
  <si>
    <t>توزیع دارو پخش</t>
  </si>
  <si>
    <t>معدنی‌ املاح‌  ایران‌</t>
  </si>
  <si>
    <t>اختیارخ وتجارت-2000-1402/02/20</t>
  </si>
  <si>
    <t>اختیارخ وبصادر-2000-1402/03/17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</si>
  <si>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</si>
  <si>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</si>
  <si>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</si>
  <si>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</si>
  <si>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</si>
  <si>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اختیارف حافرین-5000-14011214</t>
  </si>
  <si>
    <t>‫بهای تمام‌شده</t>
  </si>
  <si>
    <t>‫2-1- سرمایه گذاری در اوراق بهادار با درآمد ثابت یا علی‌الحساب</t>
  </si>
  <si>
    <t>1403/10/12</t>
  </si>
  <si>
    <t>1401/10/13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</si>
</sst>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>
      <selection activeCell="A24" sqref="A24:J24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3" t="s">
        <v>102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39.950000000000003" customHeight="1" x14ac:dyDescent="0.45">
      <c r="A23" s="33" t="s">
        <v>0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9.950000000000003" customHeight="1" x14ac:dyDescent="0.45">
      <c r="A24" s="33" t="s">
        <v>295</v>
      </c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A24" sqref="A24:J24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21" x14ac:dyDescent="0.45">
      <c r="A5" s="38" t="s">
        <v>160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I7" s="39" t="s">
        <v>51</v>
      </c>
      <c r="J7" s="40"/>
      <c r="K7" s="40"/>
      <c r="L7" s="40"/>
      <c r="M7" s="40"/>
      <c r="O7" s="39" t="s">
        <v>296</v>
      </c>
      <c r="P7" s="40"/>
      <c r="Q7" s="40"/>
      <c r="R7" s="40"/>
      <c r="S7" s="40"/>
    </row>
    <row r="8" spans="1:19" ht="42" x14ac:dyDescent="0.45">
      <c r="A8" s="22" t="s">
        <v>45</v>
      </c>
      <c r="C8" s="8" t="s">
        <v>117</v>
      </c>
      <c r="E8" s="8" t="s">
        <v>183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115</v>
      </c>
      <c r="C9" s="18" t="s">
        <v>114</v>
      </c>
      <c r="E9" s="18" t="s">
        <v>116</v>
      </c>
      <c r="G9" s="11">
        <v>15</v>
      </c>
      <c r="I9" s="11">
        <v>0</v>
      </c>
      <c r="K9" s="11" t="s">
        <v>114</v>
      </c>
      <c r="M9" s="11">
        <v>0</v>
      </c>
      <c r="O9" s="11">
        <v>591662125</v>
      </c>
      <c r="Q9" s="11" t="s">
        <v>114</v>
      </c>
      <c r="S9" s="11">
        <v>591662125</v>
      </c>
    </row>
    <row r="10" spans="1:19" s="18" customFormat="1" ht="18.75" x14ac:dyDescent="0.25">
      <c r="A10" s="18" t="s">
        <v>104</v>
      </c>
      <c r="C10" s="11">
        <v>17</v>
      </c>
      <c r="E10" s="18" t="s">
        <v>114</v>
      </c>
      <c r="G10" s="11">
        <v>0</v>
      </c>
      <c r="I10" s="11">
        <v>362329</v>
      </c>
      <c r="K10" s="11">
        <v>0</v>
      </c>
      <c r="M10" s="11">
        <v>362329</v>
      </c>
      <c r="O10" s="11">
        <v>531491468</v>
      </c>
      <c r="Q10" s="11">
        <v>0</v>
      </c>
      <c r="S10" s="11">
        <v>531491468</v>
      </c>
    </row>
    <row r="11" spans="1:19" ht="18.75" x14ac:dyDescent="0.45">
      <c r="A11" s="18" t="s">
        <v>108</v>
      </c>
      <c r="B11" s="18"/>
      <c r="C11" s="11">
        <v>27</v>
      </c>
      <c r="D11" s="18"/>
      <c r="E11" s="18" t="s">
        <v>114</v>
      </c>
      <c r="F11" s="18"/>
      <c r="G11" s="11">
        <v>0</v>
      </c>
      <c r="H11" s="18"/>
      <c r="I11" s="11">
        <v>18944741</v>
      </c>
      <c r="J11" s="18"/>
      <c r="K11" s="11">
        <v>0</v>
      </c>
      <c r="L11" s="18"/>
      <c r="M11" s="11">
        <v>18944741</v>
      </c>
      <c r="N11" s="18"/>
      <c r="O11" s="11">
        <v>130306595</v>
      </c>
      <c r="P11" s="18"/>
      <c r="Q11" s="11">
        <v>0</v>
      </c>
      <c r="R11" s="18"/>
      <c r="S11" s="11">
        <v>130306595</v>
      </c>
    </row>
    <row r="12" spans="1:19" ht="18.75" x14ac:dyDescent="0.45">
      <c r="A12" s="18" t="s">
        <v>111</v>
      </c>
      <c r="B12" s="18"/>
      <c r="C12" s="11">
        <v>31</v>
      </c>
      <c r="D12" s="18"/>
      <c r="E12" s="18" t="s">
        <v>114</v>
      </c>
      <c r="F12" s="18"/>
      <c r="G12" s="11">
        <v>0</v>
      </c>
      <c r="H12" s="18"/>
      <c r="I12" s="11">
        <v>143328</v>
      </c>
      <c r="J12" s="18"/>
      <c r="K12" s="11">
        <v>0</v>
      </c>
      <c r="L12" s="18"/>
      <c r="M12" s="11">
        <v>143328</v>
      </c>
      <c r="N12" s="18"/>
      <c r="O12" s="11">
        <v>1696049</v>
      </c>
      <c r="P12" s="18"/>
      <c r="Q12" s="11">
        <v>0</v>
      </c>
      <c r="R12" s="18"/>
      <c r="S12" s="11">
        <v>1696049</v>
      </c>
    </row>
    <row r="13" spans="1:19" ht="18.75" x14ac:dyDescent="0.45">
      <c r="A13" s="18" t="s">
        <v>244</v>
      </c>
      <c r="B13" s="18"/>
      <c r="C13" s="11">
        <v>17</v>
      </c>
      <c r="D13" s="18"/>
      <c r="E13" s="18" t="s">
        <v>114</v>
      </c>
      <c r="F13" s="18"/>
      <c r="G13" s="11">
        <v>0</v>
      </c>
      <c r="H13" s="18"/>
      <c r="I13" s="11">
        <v>16177482</v>
      </c>
      <c r="J13" s="18"/>
      <c r="K13" s="11">
        <v>0</v>
      </c>
      <c r="L13" s="18"/>
      <c r="M13" s="11">
        <v>16177482</v>
      </c>
      <c r="N13" s="18"/>
      <c r="O13" s="11">
        <v>32512732</v>
      </c>
      <c r="P13" s="18"/>
      <c r="Q13" s="11">
        <v>0</v>
      </c>
      <c r="R13" s="18"/>
      <c r="S13" s="11">
        <v>32512732</v>
      </c>
    </row>
    <row r="14" spans="1:19" ht="18.75" x14ac:dyDescent="0.45">
      <c r="A14" s="18" t="s">
        <v>230</v>
      </c>
      <c r="B14" s="18"/>
      <c r="C14" s="11">
        <v>15</v>
      </c>
      <c r="D14" s="18"/>
      <c r="E14" s="18" t="s">
        <v>114</v>
      </c>
      <c r="F14" s="18"/>
      <c r="G14" s="11">
        <v>22</v>
      </c>
      <c r="H14" s="18"/>
      <c r="I14" s="11">
        <v>723287675</v>
      </c>
      <c r="J14" s="18"/>
      <c r="K14" s="11">
        <v>-4050450</v>
      </c>
      <c r="L14" s="18"/>
      <c r="M14" s="11">
        <v>727338125</v>
      </c>
      <c r="N14" s="18"/>
      <c r="O14" s="11">
        <v>4852054793</v>
      </c>
      <c r="P14" s="18"/>
      <c r="Q14" s="11">
        <v>0</v>
      </c>
      <c r="R14" s="18"/>
      <c r="S14" s="11">
        <v>4852054793</v>
      </c>
    </row>
    <row r="15" spans="1:19" ht="18.75" x14ac:dyDescent="0.45">
      <c r="A15" s="18" t="s">
        <v>247</v>
      </c>
      <c r="B15" s="18"/>
      <c r="C15" s="11">
        <v>17</v>
      </c>
      <c r="D15" s="18"/>
      <c r="E15" s="18" t="s">
        <v>114</v>
      </c>
      <c r="F15" s="18"/>
      <c r="G15" s="11">
        <v>0</v>
      </c>
      <c r="H15" s="18"/>
      <c r="I15" s="11">
        <v>533744</v>
      </c>
      <c r="J15" s="18"/>
      <c r="K15" s="11">
        <v>0</v>
      </c>
      <c r="L15" s="18"/>
      <c r="M15" s="11">
        <v>533744</v>
      </c>
      <c r="N15" s="18"/>
      <c r="O15" s="11">
        <v>19812237</v>
      </c>
      <c r="P15" s="18"/>
      <c r="Q15" s="11">
        <v>0</v>
      </c>
      <c r="R15" s="18"/>
      <c r="S15" s="11">
        <v>19812237</v>
      </c>
    </row>
    <row r="16" spans="1:19" ht="19.5" thickBot="1" x14ac:dyDescent="0.5">
      <c r="A16" s="3" t="s">
        <v>12</v>
      </c>
      <c r="I16" s="3">
        <f>SUM(I9:I15)</f>
        <v>759449299</v>
      </c>
      <c r="K16" s="3">
        <f>SUM(K9:K15)</f>
        <v>-4050450</v>
      </c>
      <c r="M16" s="3">
        <f>SUM(M9:M15)</f>
        <v>763499749</v>
      </c>
      <c r="O16" s="3">
        <f>SUM(O9:O15)</f>
        <v>6159535999</v>
      </c>
      <c r="Q16" s="3">
        <f>SUM(Q9:Q15)</f>
        <v>0</v>
      </c>
      <c r="S16" s="3">
        <f>SUM(S9:S15)</f>
        <v>6159535999</v>
      </c>
    </row>
    <row r="17" spans="9:19" ht="19.5" thickTop="1" x14ac:dyDescent="0.45">
      <c r="I17" s="4"/>
      <c r="K17" s="4"/>
      <c r="M17" s="4"/>
      <c r="O17" s="4"/>
      <c r="Q17" s="4"/>
      <c r="S17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1"/>
  <sheetViews>
    <sheetView rightToLeft="1" tabSelected="1" view="pageLayout" topLeftCell="A73" zoomScaleNormal="100" workbookViewId="0">
      <selection activeCell="Q74" sqref="Q74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8" t="s">
        <v>137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9" t="s">
        <v>51</v>
      </c>
      <c r="D2" s="40"/>
      <c r="E2" s="40"/>
      <c r="F2" s="40"/>
      <c r="G2" s="40"/>
      <c r="H2" s="40"/>
      <c r="I2" s="40"/>
      <c r="K2" s="39" t="s">
        <v>296</v>
      </c>
      <c r="L2" s="40"/>
      <c r="M2" s="40"/>
      <c r="N2" s="40"/>
      <c r="O2" s="40"/>
      <c r="P2" s="40"/>
      <c r="Q2" s="40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275</v>
      </c>
      <c r="C4" s="11">
        <v>1295012</v>
      </c>
      <c r="E4" s="11">
        <v>17739086031</v>
      </c>
      <c r="G4" s="11">
        <v>15530644404</v>
      </c>
      <c r="I4" s="11">
        <v>2208441627</v>
      </c>
      <c r="K4" s="11">
        <v>1295012</v>
      </c>
      <c r="M4" s="11">
        <v>17739086031</v>
      </c>
      <c r="O4" s="11">
        <v>15282461980</v>
      </c>
      <c r="Q4" s="11">
        <v>2456624051</v>
      </c>
    </row>
    <row r="5" spans="1:17" s="18" customFormat="1" ht="18.75" x14ac:dyDescent="0.25">
      <c r="A5" s="18" t="s">
        <v>281</v>
      </c>
      <c r="C5" s="11">
        <v>1250000</v>
      </c>
      <c r="E5" s="11">
        <v>26926329375</v>
      </c>
      <c r="G5" s="11">
        <v>23211067500</v>
      </c>
      <c r="I5" s="11">
        <v>3715261875</v>
      </c>
      <c r="K5" s="11">
        <v>1250000</v>
      </c>
      <c r="M5" s="11">
        <v>26926329375</v>
      </c>
      <c r="O5" s="11">
        <v>22866198458</v>
      </c>
      <c r="Q5" s="11">
        <v>4060130917</v>
      </c>
    </row>
    <row r="6" spans="1:17" s="18" customFormat="1" ht="18.75" x14ac:dyDescent="0.25">
      <c r="A6" s="18" t="s">
        <v>236</v>
      </c>
      <c r="C6" s="11">
        <v>10167474</v>
      </c>
      <c r="E6" s="11">
        <v>46391026861</v>
      </c>
      <c r="G6" s="11">
        <v>42469519579</v>
      </c>
      <c r="I6" s="11">
        <v>3921507282</v>
      </c>
      <c r="K6" s="11">
        <v>10167474</v>
      </c>
      <c r="M6" s="11">
        <v>46391026861</v>
      </c>
      <c r="O6" s="11">
        <v>38459655176</v>
      </c>
      <c r="Q6" s="11">
        <v>7931371685</v>
      </c>
    </row>
    <row r="7" spans="1:17" s="18" customFormat="1" ht="18.75" x14ac:dyDescent="0.25">
      <c r="A7" s="18" t="s">
        <v>99</v>
      </c>
      <c r="C7" s="11">
        <v>8900000</v>
      </c>
      <c r="E7" s="11">
        <v>81038932200</v>
      </c>
      <c r="G7" s="11">
        <v>65998955700</v>
      </c>
      <c r="I7" s="11">
        <v>15039976500</v>
      </c>
      <c r="K7" s="11">
        <v>8900000</v>
      </c>
      <c r="M7" s="11">
        <v>81038932200</v>
      </c>
      <c r="O7" s="11">
        <v>97471549656</v>
      </c>
      <c r="Q7" s="11">
        <v>-16432617456</v>
      </c>
    </row>
    <row r="8" spans="1:17" s="18" customFormat="1" ht="18.75" x14ac:dyDescent="0.25">
      <c r="A8" s="18" t="s">
        <v>85</v>
      </c>
      <c r="C8" s="11">
        <v>20445008</v>
      </c>
      <c r="E8" s="11">
        <v>108729977082</v>
      </c>
      <c r="G8" s="11">
        <v>91820941394</v>
      </c>
      <c r="I8" s="11">
        <v>16909035688</v>
      </c>
      <c r="K8" s="11">
        <v>20445008</v>
      </c>
      <c r="M8" s="11">
        <v>108729977082</v>
      </c>
      <c r="O8" s="11">
        <v>86498001782</v>
      </c>
      <c r="Q8" s="11">
        <v>22231975300</v>
      </c>
    </row>
    <row r="9" spans="1:17" s="18" customFormat="1" ht="18.75" x14ac:dyDescent="0.25">
      <c r="A9" s="18" t="s">
        <v>263</v>
      </c>
      <c r="C9" s="11">
        <v>15713029</v>
      </c>
      <c r="E9" s="11">
        <v>48732953809</v>
      </c>
      <c r="G9" s="11">
        <v>40919985415</v>
      </c>
      <c r="I9" s="11">
        <v>7812968394</v>
      </c>
      <c r="K9" s="11">
        <v>15713029</v>
      </c>
      <c r="M9" s="11">
        <v>48732953809</v>
      </c>
      <c r="O9" s="11">
        <v>38950384424</v>
      </c>
      <c r="Q9" s="11">
        <v>9782569385</v>
      </c>
    </row>
    <row r="10" spans="1:17" s="18" customFormat="1" ht="18.75" x14ac:dyDescent="0.25">
      <c r="A10" s="18" t="s">
        <v>207</v>
      </c>
      <c r="C10" s="11">
        <v>16400000</v>
      </c>
      <c r="E10" s="11">
        <v>129767263200</v>
      </c>
      <c r="G10" s="11">
        <v>117051375600</v>
      </c>
      <c r="I10" s="11">
        <v>12715887600</v>
      </c>
      <c r="K10" s="11">
        <v>16400000</v>
      </c>
      <c r="M10" s="11">
        <v>129767263200</v>
      </c>
      <c r="O10" s="11">
        <v>99887526921</v>
      </c>
      <c r="Q10" s="11">
        <v>29879736279</v>
      </c>
    </row>
    <row r="11" spans="1:17" s="18" customFormat="1" ht="18.75" x14ac:dyDescent="0.25">
      <c r="A11" s="18" t="s">
        <v>238</v>
      </c>
      <c r="C11" s="11">
        <v>7614450</v>
      </c>
      <c r="E11" s="11">
        <v>32108308943</v>
      </c>
      <c r="G11" s="11">
        <v>29383417095</v>
      </c>
      <c r="I11" s="11">
        <v>2724891848</v>
      </c>
      <c r="K11" s="11">
        <v>7614450</v>
      </c>
      <c r="M11" s="11">
        <v>32108308943</v>
      </c>
      <c r="O11" s="11">
        <v>23933690163</v>
      </c>
      <c r="Q11" s="11">
        <v>8174618780</v>
      </c>
    </row>
    <row r="12" spans="1:17" s="18" customFormat="1" ht="18.75" x14ac:dyDescent="0.25">
      <c r="A12" s="18" t="s">
        <v>276</v>
      </c>
      <c r="C12" s="11">
        <v>1369647</v>
      </c>
      <c r="E12" s="11">
        <v>16215436420</v>
      </c>
      <c r="G12" s="11">
        <v>13727254265</v>
      </c>
      <c r="I12" s="11">
        <v>2488182155</v>
      </c>
      <c r="K12" s="11">
        <v>1369647</v>
      </c>
      <c r="M12" s="11">
        <v>16215436420</v>
      </c>
      <c r="O12" s="11">
        <v>12996551120</v>
      </c>
      <c r="Q12" s="11">
        <v>3218885300</v>
      </c>
    </row>
    <row r="13" spans="1:17" s="18" customFormat="1" ht="18.75" x14ac:dyDescent="0.25">
      <c r="A13" s="18" t="s">
        <v>254</v>
      </c>
      <c r="C13" s="11">
        <v>2817829</v>
      </c>
      <c r="E13" s="11">
        <v>55320992619</v>
      </c>
      <c r="G13" s="11">
        <v>44256794095</v>
      </c>
      <c r="I13" s="11">
        <v>11064198524</v>
      </c>
      <c r="K13" s="11">
        <v>2817829</v>
      </c>
      <c r="M13" s="11">
        <v>55320992619</v>
      </c>
      <c r="O13" s="11">
        <v>45506013618</v>
      </c>
      <c r="Q13" s="11">
        <v>9814979001</v>
      </c>
    </row>
    <row r="14" spans="1:17" s="18" customFormat="1" ht="18.75" x14ac:dyDescent="0.25">
      <c r="A14" s="18" t="s">
        <v>303</v>
      </c>
      <c r="C14" s="11">
        <v>4850000</v>
      </c>
      <c r="E14" s="11">
        <v>38087025750</v>
      </c>
      <c r="G14" s="11">
        <v>37235870207</v>
      </c>
      <c r="I14" s="11">
        <v>851155543</v>
      </c>
      <c r="K14" s="11">
        <v>4850000</v>
      </c>
      <c r="M14" s="11">
        <v>38087025750</v>
      </c>
      <c r="O14" s="11">
        <v>37235870207</v>
      </c>
      <c r="Q14" s="11">
        <v>851155543</v>
      </c>
    </row>
    <row r="15" spans="1:17" s="18" customFormat="1" ht="18.75" x14ac:dyDescent="0.25">
      <c r="A15" s="18" t="s">
        <v>283</v>
      </c>
      <c r="C15" s="11">
        <v>1050000</v>
      </c>
      <c r="E15" s="11">
        <v>30352322700</v>
      </c>
      <c r="G15" s="11">
        <v>27046460083</v>
      </c>
      <c r="I15" s="11">
        <v>3305862617</v>
      </c>
      <c r="K15" s="11">
        <v>1050000</v>
      </c>
      <c r="M15" s="11">
        <v>30352322700</v>
      </c>
      <c r="O15" s="11">
        <v>26047083396</v>
      </c>
      <c r="Q15" s="11">
        <v>4305239304</v>
      </c>
    </row>
    <row r="16" spans="1:17" s="18" customFormat="1" ht="18.75" x14ac:dyDescent="0.25">
      <c r="A16" s="18" t="s">
        <v>136</v>
      </c>
      <c r="C16" s="11">
        <v>1547991</v>
      </c>
      <c r="E16" s="11">
        <v>39008084497</v>
      </c>
      <c r="G16" s="11">
        <v>29813007431</v>
      </c>
      <c r="I16" s="11">
        <v>9195077066</v>
      </c>
      <c r="K16" s="11">
        <v>1547991</v>
      </c>
      <c r="M16" s="11">
        <v>39008084497</v>
      </c>
      <c r="O16" s="11">
        <v>25269162977</v>
      </c>
      <c r="Q16" s="11">
        <v>13738921520</v>
      </c>
    </row>
    <row r="17" spans="1:17" s="18" customFormat="1" ht="18.75" x14ac:dyDescent="0.25">
      <c r="A17" s="18" t="s">
        <v>97</v>
      </c>
      <c r="C17" s="11">
        <v>37969428</v>
      </c>
      <c r="E17" s="11">
        <v>298551163335</v>
      </c>
      <c r="G17" s="11">
        <v>269111225611</v>
      </c>
      <c r="I17" s="11">
        <v>29439937724</v>
      </c>
      <c r="K17" s="11">
        <v>37969428</v>
      </c>
      <c r="M17" s="11">
        <v>298551163335</v>
      </c>
      <c r="O17" s="11">
        <v>210395854972</v>
      </c>
      <c r="Q17" s="11">
        <v>88155308363</v>
      </c>
    </row>
    <row r="18" spans="1:17" s="18" customFormat="1" ht="18.75" x14ac:dyDescent="0.25">
      <c r="A18" s="18" t="s">
        <v>306</v>
      </c>
      <c r="C18" s="11">
        <v>2500000</v>
      </c>
      <c r="E18" s="11">
        <v>46471837500</v>
      </c>
      <c r="G18" s="11">
        <v>36631138520</v>
      </c>
      <c r="I18" s="11">
        <v>9840698980</v>
      </c>
      <c r="K18" s="11">
        <v>2500000</v>
      </c>
      <c r="M18" s="11">
        <v>46471837500</v>
      </c>
      <c r="O18" s="11">
        <v>36631138520</v>
      </c>
      <c r="Q18" s="11">
        <v>9840698980</v>
      </c>
    </row>
    <row r="19" spans="1:17" s="18" customFormat="1" ht="18.75" x14ac:dyDescent="0.25">
      <c r="A19" s="18" t="s">
        <v>284</v>
      </c>
      <c r="C19" s="11">
        <v>28869329</v>
      </c>
      <c r="E19" s="11">
        <v>93869707286</v>
      </c>
      <c r="G19" s="11">
        <v>87440569790</v>
      </c>
      <c r="I19" s="11">
        <v>6429137496</v>
      </c>
      <c r="K19" s="11">
        <v>28869329</v>
      </c>
      <c r="M19" s="11">
        <v>93869707286</v>
      </c>
      <c r="O19" s="11">
        <v>84865117487</v>
      </c>
      <c r="Q19" s="11">
        <v>9004589799</v>
      </c>
    </row>
    <row r="20" spans="1:17" s="18" customFormat="1" ht="18.75" x14ac:dyDescent="0.25">
      <c r="A20" s="18" t="s">
        <v>96</v>
      </c>
      <c r="C20" s="11">
        <v>25917774</v>
      </c>
      <c r="E20" s="11">
        <v>164371533501</v>
      </c>
      <c r="G20" s="11">
        <v>142730140375</v>
      </c>
      <c r="I20" s="11">
        <v>21641393126</v>
      </c>
      <c r="K20" s="11">
        <v>25917774</v>
      </c>
      <c r="M20" s="11">
        <v>164371533501</v>
      </c>
      <c r="O20" s="11">
        <v>140014457339</v>
      </c>
      <c r="Q20" s="11">
        <v>24357076162</v>
      </c>
    </row>
    <row r="21" spans="1:17" s="18" customFormat="1" ht="18.75" x14ac:dyDescent="0.25">
      <c r="A21" s="18" t="s">
        <v>95</v>
      </c>
      <c r="C21" s="11">
        <v>20993850</v>
      </c>
      <c r="E21" s="11">
        <v>69034442247</v>
      </c>
      <c r="G21" s="11">
        <v>53174050437</v>
      </c>
      <c r="I21" s="11">
        <v>15860391810</v>
      </c>
      <c r="K21" s="11">
        <v>20993850</v>
      </c>
      <c r="M21" s="11">
        <v>69034442247</v>
      </c>
      <c r="O21" s="11">
        <v>72691460225</v>
      </c>
      <c r="Q21" s="11">
        <v>-3657017977</v>
      </c>
    </row>
    <row r="22" spans="1:17" s="18" customFormat="1" ht="18.75" x14ac:dyDescent="0.25">
      <c r="A22" s="18" t="s">
        <v>143</v>
      </c>
      <c r="C22" s="11">
        <v>11349774</v>
      </c>
      <c r="E22" s="11">
        <v>53624500240</v>
      </c>
      <c r="G22" s="11">
        <v>46693829367</v>
      </c>
      <c r="I22" s="11">
        <v>6930670873</v>
      </c>
      <c r="K22" s="11">
        <v>11349774</v>
      </c>
      <c r="M22" s="11">
        <v>53624500240</v>
      </c>
      <c r="O22" s="11">
        <v>48648057112</v>
      </c>
      <c r="Q22" s="11">
        <v>4976443128</v>
      </c>
    </row>
    <row r="23" spans="1:17" s="18" customFormat="1" ht="18.75" x14ac:dyDescent="0.25">
      <c r="A23" s="18" t="s">
        <v>286</v>
      </c>
      <c r="C23" s="11">
        <v>1448104</v>
      </c>
      <c r="E23" s="11">
        <v>40953427375</v>
      </c>
      <c r="G23" s="11">
        <v>36303066657</v>
      </c>
      <c r="I23" s="11">
        <v>4650360718</v>
      </c>
      <c r="K23" s="11">
        <v>1448104</v>
      </c>
      <c r="M23" s="11">
        <v>40953427375</v>
      </c>
      <c r="O23" s="11">
        <v>35174593744</v>
      </c>
      <c r="Q23" s="11">
        <v>5778833631</v>
      </c>
    </row>
    <row r="24" spans="1:17" s="18" customFormat="1" ht="18.75" x14ac:dyDescent="0.25">
      <c r="A24" s="18" t="s">
        <v>280</v>
      </c>
      <c r="C24" s="11">
        <v>2826153</v>
      </c>
      <c r="E24" s="11">
        <v>38825042724</v>
      </c>
      <c r="G24" s="11">
        <v>33086200864</v>
      </c>
      <c r="I24" s="11">
        <v>5738841860</v>
      </c>
      <c r="K24" s="11">
        <v>2826153</v>
      </c>
      <c r="M24" s="11">
        <v>38825042724</v>
      </c>
      <c r="O24" s="11">
        <v>32941159758</v>
      </c>
      <c r="Q24" s="11">
        <v>5883882966</v>
      </c>
    </row>
    <row r="25" spans="1:17" s="18" customFormat="1" ht="18.75" x14ac:dyDescent="0.25">
      <c r="A25" s="18" t="s">
        <v>278</v>
      </c>
      <c r="C25" s="11">
        <v>1438247</v>
      </c>
      <c r="E25" s="11">
        <v>4403443445</v>
      </c>
      <c r="G25" s="11">
        <v>3861627805</v>
      </c>
      <c r="I25" s="11">
        <v>541815640</v>
      </c>
      <c r="K25" s="11">
        <v>1438247</v>
      </c>
      <c r="M25" s="11">
        <v>4403443445</v>
      </c>
      <c r="O25" s="11">
        <v>3078958265</v>
      </c>
      <c r="Q25" s="11">
        <v>1324485180</v>
      </c>
    </row>
    <row r="26" spans="1:17" s="18" customFormat="1" ht="18.75" x14ac:dyDescent="0.25">
      <c r="A26" s="18" t="s">
        <v>304</v>
      </c>
      <c r="C26" s="11">
        <v>11700000</v>
      </c>
      <c r="E26" s="11">
        <v>54639548730</v>
      </c>
      <c r="G26" s="11">
        <v>53202955494</v>
      </c>
      <c r="I26" s="11">
        <v>1436593236</v>
      </c>
      <c r="K26" s="11">
        <v>11700000</v>
      </c>
      <c r="M26" s="11">
        <v>54639548730</v>
      </c>
      <c r="O26" s="11">
        <v>53202955494</v>
      </c>
      <c r="Q26" s="11">
        <v>1436593236</v>
      </c>
    </row>
    <row r="27" spans="1:17" s="18" customFormat="1" ht="18.75" x14ac:dyDescent="0.25">
      <c r="A27" s="18" t="s">
        <v>148</v>
      </c>
      <c r="C27" s="11">
        <v>32164378</v>
      </c>
      <c r="E27" s="11">
        <v>78749498879</v>
      </c>
      <c r="G27" s="11">
        <v>56666007247</v>
      </c>
      <c r="I27" s="11">
        <v>22083491632</v>
      </c>
      <c r="K27" s="11">
        <v>32164378</v>
      </c>
      <c r="M27" s="11">
        <v>78749498879</v>
      </c>
      <c r="O27" s="11">
        <v>55155350330</v>
      </c>
      <c r="Q27" s="11">
        <v>23594148549</v>
      </c>
    </row>
    <row r="28" spans="1:17" s="18" customFormat="1" ht="18.75" x14ac:dyDescent="0.25">
      <c r="A28" s="18" t="s">
        <v>178</v>
      </c>
      <c r="C28" s="11">
        <v>18600000</v>
      </c>
      <c r="E28" s="11">
        <v>46371239640</v>
      </c>
      <c r="G28" s="11">
        <v>39968246878</v>
      </c>
      <c r="I28" s="11">
        <v>6402992762</v>
      </c>
      <c r="K28" s="11">
        <v>18600000</v>
      </c>
      <c r="M28" s="11">
        <v>46371239640</v>
      </c>
      <c r="O28" s="11">
        <v>37603534939</v>
      </c>
      <c r="Q28" s="11">
        <v>8767704701</v>
      </c>
    </row>
    <row r="29" spans="1:17" s="18" customFormat="1" ht="18.75" x14ac:dyDescent="0.25">
      <c r="A29" s="18" t="s">
        <v>288</v>
      </c>
      <c r="C29" s="11">
        <v>1700000</v>
      </c>
      <c r="E29" s="11">
        <v>33899093100</v>
      </c>
      <c r="G29" s="11">
        <v>23806057606</v>
      </c>
      <c r="I29" s="11">
        <v>10093035494</v>
      </c>
      <c r="K29" s="11">
        <v>1700000</v>
      </c>
      <c r="M29" s="11">
        <v>33899093100</v>
      </c>
      <c r="O29" s="11">
        <v>20334488668</v>
      </c>
      <c r="Q29" s="11">
        <v>13564604432</v>
      </c>
    </row>
    <row r="30" spans="1:17" s="18" customFormat="1" ht="18.75" x14ac:dyDescent="0.25">
      <c r="A30" s="18" t="s">
        <v>265</v>
      </c>
      <c r="C30" s="11">
        <v>13000000</v>
      </c>
      <c r="E30" s="11">
        <v>50708478600</v>
      </c>
      <c r="G30" s="11">
        <v>37712960974</v>
      </c>
      <c r="I30" s="11">
        <v>12995517626</v>
      </c>
      <c r="K30" s="11">
        <v>13000000</v>
      </c>
      <c r="M30" s="11">
        <v>50708478600</v>
      </c>
      <c r="O30" s="11">
        <v>27569020335</v>
      </c>
      <c r="Q30" s="11">
        <v>23139458265</v>
      </c>
    </row>
    <row r="31" spans="1:17" s="18" customFormat="1" ht="18.75" x14ac:dyDescent="0.25">
      <c r="A31" s="18" t="s">
        <v>167</v>
      </c>
      <c r="C31" s="11">
        <v>5250000</v>
      </c>
      <c r="E31" s="11">
        <v>37105401375</v>
      </c>
      <c r="G31" s="11">
        <v>33471403261</v>
      </c>
      <c r="I31" s="11">
        <v>3633998114</v>
      </c>
      <c r="K31" s="11">
        <v>5250000</v>
      </c>
      <c r="M31" s="11">
        <v>37105401375</v>
      </c>
      <c r="O31" s="11">
        <v>33061347966</v>
      </c>
      <c r="Q31" s="11">
        <v>4044053409</v>
      </c>
    </row>
    <row r="32" spans="1:17" s="18" customFormat="1" ht="18.75" x14ac:dyDescent="0.25">
      <c r="A32" s="18" t="s">
        <v>165</v>
      </c>
      <c r="C32" s="11">
        <v>9000000</v>
      </c>
      <c r="E32" s="11">
        <v>59136034500</v>
      </c>
      <c r="G32" s="11">
        <v>45635459778</v>
      </c>
      <c r="I32" s="11">
        <v>13500574722</v>
      </c>
      <c r="K32" s="11">
        <v>9000000</v>
      </c>
      <c r="M32" s="11">
        <v>59136034500</v>
      </c>
      <c r="O32" s="11">
        <v>45130798803</v>
      </c>
      <c r="Q32" s="11">
        <v>14005235697</v>
      </c>
    </row>
    <row r="33" spans="1:17" s="18" customFormat="1" ht="18.75" x14ac:dyDescent="0.25">
      <c r="A33" s="18" t="s">
        <v>90</v>
      </c>
      <c r="C33" s="11">
        <v>4226269</v>
      </c>
      <c r="E33" s="11">
        <v>62302649632</v>
      </c>
      <c r="G33" s="11">
        <v>54782640000</v>
      </c>
      <c r="I33" s="11">
        <v>7520009632</v>
      </c>
      <c r="K33" s="11">
        <v>4226269</v>
      </c>
      <c r="M33" s="11">
        <v>62302649632</v>
      </c>
      <c r="O33" s="11">
        <v>48369892192</v>
      </c>
      <c r="Q33" s="11">
        <v>13932757440</v>
      </c>
    </row>
    <row r="34" spans="1:17" s="18" customFormat="1" ht="18.75" x14ac:dyDescent="0.25">
      <c r="A34" s="18" t="s">
        <v>89</v>
      </c>
      <c r="C34" s="11">
        <v>1488000</v>
      </c>
      <c r="E34" s="11">
        <v>10398399192</v>
      </c>
      <c r="G34" s="11">
        <v>8534674728</v>
      </c>
      <c r="I34" s="11">
        <v>1863724464</v>
      </c>
      <c r="K34" s="11">
        <v>1488000</v>
      </c>
      <c r="M34" s="11">
        <v>10398399192</v>
      </c>
      <c r="O34" s="11">
        <v>6256835268</v>
      </c>
      <c r="Q34" s="11">
        <v>4141563924</v>
      </c>
    </row>
    <row r="35" spans="1:17" s="18" customFormat="1" ht="18.75" x14ac:dyDescent="0.25">
      <c r="A35" s="18" t="s">
        <v>141</v>
      </c>
      <c r="C35" s="11">
        <v>13715401</v>
      </c>
      <c r="E35" s="11">
        <v>255360968438</v>
      </c>
      <c r="G35" s="11">
        <v>263512676383</v>
      </c>
      <c r="I35" s="11">
        <v>-8151707944</v>
      </c>
      <c r="K35" s="11">
        <v>13715401</v>
      </c>
      <c r="M35" s="11">
        <v>255360968438</v>
      </c>
      <c r="O35" s="11">
        <v>181675144916</v>
      </c>
      <c r="Q35" s="11">
        <v>73685823522</v>
      </c>
    </row>
    <row r="36" spans="1:17" s="18" customFormat="1" ht="18.75" x14ac:dyDescent="0.25">
      <c r="A36" s="18" t="s">
        <v>208</v>
      </c>
      <c r="C36" s="11">
        <v>3625816</v>
      </c>
      <c r="E36" s="11">
        <v>47792254155</v>
      </c>
      <c r="G36" s="11">
        <v>46891193556</v>
      </c>
      <c r="I36" s="11">
        <v>901060599</v>
      </c>
      <c r="K36" s="11">
        <v>3625816</v>
      </c>
      <c r="M36" s="11">
        <v>47792254155</v>
      </c>
      <c r="O36" s="11">
        <v>50046402642</v>
      </c>
      <c r="Q36" s="11">
        <v>-2254148486</v>
      </c>
    </row>
    <row r="37" spans="1:17" s="18" customFormat="1" ht="18.75" x14ac:dyDescent="0.25">
      <c r="A37" s="18" t="s">
        <v>94</v>
      </c>
      <c r="C37" s="11">
        <v>6393710</v>
      </c>
      <c r="E37" s="11">
        <v>82242336485</v>
      </c>
      <c r="G37" s="11">
        <v>76515236957</v>
      </c>
      <c r="I37" s="11">
        <v>5727099528</v>
      </c>
      <c r="K37" s="11">
        <v>6393710</v>
      </c>
      <c r="M37" s="11">
        <v>82242336485</v>
      </c>
      <c r="O37" s="11">
        <v>89193797909</v>
      </c>
      <c r="Q37" s="11">
        <v>-6951461423</v>
      </c>
    </row>
    <row r="38" spans="1:17" s="18" customFormat="1" ht="18.75" x14ac:dyDescent="0.25">
      <c r="A38" s="18" t="s">
        <v>140</v>
      </c>
      <c r="C38" s="11">
        <v>6458653</v>
      </c>
      <c r="E38" s="11">
        <v>49050511471</v>
      </c>
      <c r="G38" s="11">
        <v>42566085217</v>
      </c>
      <c r="I38" s="11">
        <v>6484426254</v>
      </c>
      <c r="K38" s="11">
        <v>6458653</v>
      </c>
      <c r="M38" s="11">
        <v>49050511471</v>
      </c>
      <c r="O38" s="11">
        <v>41117799683</v>
      </c>
      <c r="Q38" s="11">
        <v>7932711788</v>
      </c>
    </row>
    <row r="39" spans="1:17" s="18" customFormat="1" ht="18.75" x14ac:dyDescent="0.25">
      <c r="A39" s="18" t="s">
        <v>302</v>
      </c>
      <c r="C39" s="11">
        <v>70170</v>
      </c>
      <c r="E39" s="11">
        <v>22194004743</v>
      </c>
      <c r="G39" s="11">
        <v>22501356417</v>
      </c>
      <c r="I39" s="11">
        <v>-307351673</v>
      </c>
      <c r="K39" s="11">
        <v>70170</v>
      </c>
      <c r="M39" s="11">
        <v>22194004743</v>
      </c>
      <c r="O39" s="11">
        <v>22501356417</v>
      </c>
      <c r="Q39" s="11">
        <v>-307351673</v>
      </c>
    </row>
    <row r="40" spans="1:17" s="18" customFormat="1" ht="18.75" x14ac:dyDescent="0.25">
      <c r="A40" s="18" t="s">
        <v>126</v>
      </c>
      <c r="C40" s="11">
        <v>2343312</v>
      </c>
      <c r="E40" s="11">
        <v>23969210031</v>
      </c>
      <c r="G40" s="11">
        <v>20964323642</v>
      </c>
      <c r="I40" s="11">
        <v>3004886389</v>
      </c>
      <c r="K40" s="11">
        <v>2343312</v>
      </c>
      <c r="M40" s="11">
        <v>23969210031</v>
      </c>
      <c r="O40" s="11">
        <v>26205404806</v>
      </c>
      <c r="Q40" s="11">
        <v>-2236194774</v>
      </c>
    </row>
    <row r="41" spans="1:17" s="18" customFormat="1" ht="18.75" x14ac:dyDescent="0.25">
      <c r="A41" s="18" t="s">
        <v>127</v>
      </c>
      <c r="C41" s="11">
        <v>8591768</v>
      </c>
      <c r="E41" s="11">
        <v>61834284138</v>
      </c>
      <c r="G41" s="11">
        <v>55344664546</v>
      </c>
      <c r="I41" s="11">
        <v>6489619592</v>
      </c>
      <c r="K41" s="11">
        <v>8591768</v>
      </c>
      <c r="M41" s="11">
        <v>61834284138</v>
      </c>
      <c r="O41" s="11">
        <v>57393147675</v>
      </c>
      <c r="Q41" s="11">
        <v>4441136463</v>
      </c>
    </row>
    <row r="42" spans="1:17" s="18" customFormat="1" ht="18.75" x14ac:dyDescent="0.25">
      <c r="A42" s="18" t="s">
        <v>237</v>
      </c>
      <c r="C42" s="11">
        <v>120954</v>
      </c>
      <c r="E42" s="11">
        <v>80532950014</v>
      </c>
      <c r="G42" s="11">
        <v>77336237570</v>
      </c>
      <c r="I42" s="11">
        <v>3196712444</v>
      </c>
      <c r="K42" s="11">
        <v>120954</v>
      </c>
      <c r="M42" s="11">
        <v>80532950014</v>
      </c>
      <c r="O42" s="11">
        <v>49744683070</v>
      </c>
      <c r="Q42" s="11">
        <v>30788266944</v>
      </c>
    </row>
    <row r="43" spans="1:17" s="18" customFormat="1" ht="18.75" x14ac:dyDescent="0.25">
      <c r="A43" s="18" t="s">
        <v>305</v>
      </c>
      <c r="C43" s="11">
        <v>9831597</v>
      </c>
      <c r="E43" s="11">
        <v>31449832575</v>
      </c>
      <c r="G43" s="11">
        <v>26994671187</v>
      </c>
      <c r="I43" s="11">
        <v>4455161388</v>
      </c>
      <c r="K43" s="11">
        <v>9831597</v>
      </c>
      <c r="M43" s="11">
        <v>31449832575</v>
      </c>
      <c r="O43" s="11">
        <v>26994671187</v>
      </c>
      <c r="Q43" s="11">
        <v>4455161388</v>
      </c>
    </row>
    <row r="44" spans="1:17" s="18" customFormat="1" ht="18.75" x14ac:dyDescent="0.25">
      <c r="A44" s="18" t="s">
        <v>298</v>
      </c>
      <c r="C44" s="11">
        <v>136986</v>
      </c>
      <c r="E44" s="11">
        <v>4507257892</v>
      </c>
      <c r="G44" s="11">
        <v>4464586709</v>
      </c>
      <c r="I44" s="11">
        <v>42671183</v>
      </c>
      <c r="K44" s="11">
        <v>136986</v>
      </c>
      <c r="M44" s="11">
        <v>4507257892</v>
      </c>
      <c r="O44" s="11">
        <v>4464586709</v>
      </c>
      <c r="Q44" s="11">
        <v>42671183</v>
      </c>
    </row>
    <row r="45" spans="1:17" s="18" customFormat="1" ht="18.75" x14ac:dyDescent="0.25">
      <c r="A45" s="18" t="s">
        <v>189</v>
      </c>
      <c r="C45" s="11">
        <v>1114881</v>
      </c>
      <c r="E45" s="11">
        <v>29124743197</v>
      </c>
      <c r="G45" s="11">
        <v>22719072890</v>
      </c>
      <c r="I45" s="11">
        <v>6405670307</v>
      </c>
      <c r="K45" s="11">
        <v>1114881</v>
      </c>
      <c r="M45" s="11">
        <v>29124743197</v>
      </c>
      <c r="O45" s="11">
        <v>24099993825</v>
      </c>
      <c r="Q45" s="11">
        <v>5024749372</v>
      </c>
    </row>
    <row r="46" spans="1:17" s="18" customFormat="1" ht="18.75" x14ac:dyDescent="0.25">
      <c r="A46" s="18" t="s">
        <v>81</v>
      </c>
      <c r="C46" s="11">
        <v>1848124</v>
      </c>
      <c r="E46" s="11">
        <v>62664424557</v>
      </c>
      <c r="G46" s="11">
        <v>82257190356</v>
      </c>
      <c r="I46" s="11">
        <v>-19592765798</v>
      </c>
      <c r="K46" s="11">
        <v>1848124</v>
      </c>
      <c r="M46" s="11">
        <v>62664424557</v>
      </c>
      <c r="O46" s="11">
        <v>32553007720</v>
      </c>
      <c r="Q46" s="11">
        <v>30111416837</v>
      </c>
    </row>
    <row r="47" spans="1:17" s="18" customFormat="1" ht="18.75" x14ac:dyDescent="0.25">
      <c r="A47" s="18" t="s">
        <v>176</v>
      </c>
      <c r="C47" s="11">
        <v>920000</v>
      </c>
      <c r="E47" s="11">
        <v>11577899160</v>
      </c>
      <c r="G47" s="11">
        <v>11654425211</v>
      </c>
      <c r="I47" s="11">
        <v>-76526051</v>
      </c>
      <c r="K47" s="11">
        <v>920000</v>
      </c>
      <c r="M47" s="11">
        <v>11577899160</v>
      </c>
      <c r="O47" s="11">
        <v>11654425211</v>
      </c>
      <c r="Q47" s="11">
        <v>-76526051</v>
      </c>
    </row>
    <row r="48" spans="1:17" s="18" customFormat="1" ht="18.75" x14ac:dyDescent="0.25">
      <c r="A48" s="18" t="s">
        <v>118</v>
      </c>
      <c r="C48" s="11">
        <v>477189</v>
      </c>
      <c r="E48" s="11">
        <v>63325688347</v>
      </c>
      <c r="G48" s="11">
        <v>58866800928</v>
      </c>
      <c r="I48" s="11">
        <v>4458887419</v>
      </c>
      <c r="K48" s="11">
        <v>477189</v>
      </c>
      <c r="M48" s="11">
        <v>63325688347</v>
      </c>
      <c r="O48" s="11">
        <v>75267359360</v>
      </c>
      <c r="Q48" s="11">
        <v>-11941671012</v>
      </c>
    </row>
    <row r="49" spans="1:17" s="18" customFormat="1" ht="18.75" x14ac:dyDescent="0.25">
      <c r="A49" s="18" t="s">
        <v>299</v>
      </c>
      <c r="C49" s="11">
        <v>2004630</v>
      </c>
      <c r="E49" s="11">
        <v>24530167177</v>
      </c>
      <c r="G49" s="11">
        <v>23513078934</v>
      </c>
      <c r="I49" s="11">
        <v>1017088243</v>
      </c>
      <c r="K49" s="11">
        <v>2004630</v>
      </c>
      <c r="M49" s="11">
        <v>24530167177</v>
      </c>
      <c r="O49" s="11">
        <v>23513078934</v>
      </c>
      <c r="Q49" s="11">
        <v>1017088243</v>
      </c>
    </row>
    <row r="50" spans="1:17" s="18" customFormat="1" ht="18.75" x14ac:dyDescent="0.25">
      <c r="A50" s="18" t="s">
        <v>87</v>
      </c>
      <c r="C50" s="11">
        <v>12874892</v>
      </c>
      <c r="E50" s="11">
        <v>171497037660</v>
      </c>
      <c r="G50" s="11">
        <v>156779008309</v>
      </c>
      <c r="I50" s="11">
        <v>14718029351</v>
      </c>
      <c r="K50" s="11">
        <v>12874892</v>
      </c>
      <c r="M50" s="11">
        <v>171497037660</v>
      </c>
      <c r="O50" s="11">
        <v>138186157496</v>
      </c>
      <c r="Q50" s="11">
        <v>33310880164</v>
      </c>
    </row>
    <row r="51" spans="1:17" s="18" customFormat="1" ht="18.75" x14ac:dyDescent="0.25">
      <c r="A51" s="18" t="s">
        <v>180</v>
      </c>
      <c r="C51" s="11">
        <v>501487</v>
      </c>
      <c r="E51" s="11">
        <v>31046776328</v>
      </c>
      <c r="G51" s="11">
        <v>29910189141</v>
      </c>
      <c r="I51" s="11">
        <v>1136587187</v>
      </c>
      <c r="K51" s="11">
        <v>501487</v>
      </c>
      <c r="M51" s="11">
        <v>31046776328</v>
      </c>
      <c r="O51" s="11">
        <v>31747618946</v>
      </c>
      <c r="Q51" s="11">
        <v>-700842617</v>
      </c>
    </row>
    <row r="52" spans="1:17" s="18" customFormat="1" ht="18.75" x14ac:dyDescent="0.25">
      <c r="A52" s="18" t="s">
        <v>179</v>
      </c>
      <c r="C52" s="11">
        <v>504304</v>
      </c>
      <c r="E52" s="11">
        <v>38560256851</v>
      </c>
      <c r="G52" s="11">
        <v>37376410719</v>
      </c>
      <c r="I52" s="11">
        <v>1183846132</v>
      </c>
      <c r="K52" s="11">
        <v>504304</v>
      </c>
      <c r="M52" s="11">
        <v>38560256851</v>
      </c>
      <c r="O52" s="11">
        <v>37968053245</v>
      </c>
      <c r="Q52" s="11">
        <v>592203606</v>
      </c>
    </row>
    <row r="53" spans="1:17" s="18" customFormat="1" ht="18.75" x14ac:dyDescent="0.25">
      <c r="A53" s="18" t="s">
        <v>282</v>
      </c>
      <c r="C53" s="11">
        <v>2003592</v>
      </c>
      <c r="E53" s="11">
        <v>17646201760</v>
      </c>
      <c r="G53" s="11">
        <v>15234385228</v>
      </c>
      <c r="I53" s="11">
        <v>2411816532</v>
      </c>
      <c r="K53" s="11">
        <v>2003592</v>
      </c>
      <c r="M53" s="11">
        <v>17646201760</v>
      </c>
      <c r="O53" s="11">
        <v>15734002986</v>
      </c>
      <c r="Q53" s="11">
        <v>1912198774</v>
      </c>
    </row>
    <row r="54" spans="1:17" s="18" customFormat="1" ht="18.75" x14ac:dyDescent="0.25">
      <c r="A54" s="18" t="s">
        <v>185</v>
      </c>
      <c r="C54" s="11">
        <v>11000000</v>
      </c>
      <c r="E54" s="11">
        <v>70637193000</v>
      </c>
      <c r="G54" s="11">
        <v>60471012849</v>
      </c>
      <c r="I54" s="11">
        <v>10166180151</v>
      </c>
      <c r="K54" s="11">
        <v>11000000</v>
      </c>
      <c r="M54" s="11">
        <v>70637193000</v>
      </c>
      <c r="O54" s="11">
        <v>54920408334</v>
      </c>
      <c r="Q54" s="11">
        <v>15716784666</v>
      </c>
    </row>
    <row r="55" spans="1:17" s="18" customFormat="1" ht="18.75" x14ac:dyDescent="0.25">
      <c r="A55" s="18" t="s">
        <v>91</v>
      </c>
      <c r="C55" s="11">
        <v>1842294</v>
      </c>
      <c r="E55" s="11">
        <v>59756374603</v>
      </c>
      <c r="G55" s="11">
        <v>53603097904</v>
      </c>
      <c r="I55" s="11">
        <v>6153276699</v>
      </c>
      <c r="K55" s="11">
        <v>1842294</v>
      </c>
      <c r="M55" s="11">
        <v>59756374603</v>
      </c>
      <c r="O55" s="11">
        <v>37047853458</v>
      </c>
      <c r="Q55" s="11">
        <v>22708521145</v>
      </c>
    </row>
    <row r="56" spans="1:17" s="18" customFormat="1" ht="18.75" x14ac:dyDescent="0.25">
      <c r="A56" s="18" t="s">
        <v>150</v>
      </c>
      <c r="C56" s="11">
        <v>9084292</v>
      </c>
      <c r="E56" s="11">
        <v>94727222452</v>
      </c>
      <c r="G56" s="11">
        <v>71028580693</v>
      </c>
      <c r="I56" s="11">
        <v>23698641759</v>
      </c>
      <c r="K56" s="11">
        <v>9084292</v>
      </c>
      <c r="M56" s="11">
        <v>94727222452</v>
      </c>
      <c r="O56" s="11">
        <v>70472828665</v>
      </c>
      <c r="Q56" s="11">
        <v>24254393787</v>
      </c>
    </row>
    <row r="57" spans="1:17" s="18" customFormat="1" ht="18.75" x14ac:dyDescent="0.25">
      <c r="A57" s="18" t="s">
        <v>128</v>
      </c>
      <c r="C57" s="11">
        <v>3295038</v>
      </c>
      <c r="E57" s="11">
        <v>54339425571</v>
      </c>
      <c r="G57" s="11">
        <v>49622802737</v>
      </c>
      <c r="I57" s="11">
        <v>4716622834</v>
      </c>
      <c r="K57" s="11">
        <v>3295038</v>
      </c>
      <c r="M57" s="11">
        <v>54339425571</v>
      </c>
      <c r="O57" s="11">
        <v>31494577303</v>
      </c>
      <c r="Q57" s="11">
        <v>22844848268</v>
      </c>
    </row>
    <row r="58" spans="1:17" s="18" customFormat="1" ht="18.75" x14ac:dyDescent="0.25">
      <c r="A58" s="18" t="s">
        <v>173</v>
      </c>
      <c r="C58" s="11">
        <v>5335693</v>
      </c>
      <c r="E58" s="11">
        <v>53994166479</v>
      </c>
      <c r="G58" s="11">
        <v>44977458913</v>
      </c>
      <c r="I58" s="11">
        <v>9016707566</v>
      </c>
      <c r="K58" s="11">
        <v>5335693</v>
      </c>
      <c r="M58" s="11">
        <v>53994166479</v>
      </c>
      <c r="O58" s="11">
        <v>58312944088</v>
      </c>
      <c r="Q58" s="11">
        <v>-4318777608</v>
      </c>
    </row>
    <row r="59" spans="1:17" s="18" customFormat="1" ht="18.75" x14ac:dyDescent="0.25">
      <c r="A59" s="18" t="s">
        <v>88</v>
      </c>
      <c r="C59" s="11">
        <v>49446057</v>
      </c>
      <c r="E59" s="11">
        <v>228998482944</v>
      </c>
      <c r="G59" s="11">
        <v>193215933989</v>
      </c>
      <c r="I59" s="11">
        <v>35782548955</v>
      </c>
      <c r="K59" s="11">
        <v>49446057</v>
      </c>
      <c r="M59" s="11">
        <v>228998482944</v>
      </c>
      <c r="O59" s="11">
        <v>208930392710</v>
      </c>
      <c r="Q59" s="11">
        <v>20068090234</v>
      </c>
    </row>
    <row r="60" spans="1:17" s="18" customFormat="1" ht="18.75" x14ac:dyDescent="0.25">
      <c r="A60" s="18" t="s">
        <v>255</v>
      </c>
      <c r="C60" s="11">
        <v>11830000</v>
      </c>
      <c r="E60" s="11">
        <v>27282298680</v>
      </c>
      <c r="G60" s="11">
        <v>19744387708</v>
      </c>
      <c r="I60" s="11">
        <v>7537910972</v>
      </c>
      <c r="K60" s="11">
        <v>11830000</v>
      </c>
      <c r="M60" s="11">
        <v>27282298680</v>
      </c>
      <c r="O60" s="11">
        <v>18462676400</v>
      </c>
      <c r="Q60" s="11">
        <v>8819622280</v>
      </c>
    </row>
    <row r="61" spans="1:17" s="18" customFormat="1" ht="18.75" x14ac:dyDescent="0.25">
      <c r="A61" s="18" t="s">
        <v>125</v>
      </c>
      <c r="C61" s="11">
        <v>50129401</v>
      </c>
      <c r="E61" s="11">
        <v>216267108817</v>
      </c>
      <c r="G61" s="11">
        <v>194341411149</v>
      </c>
      <c r="I61" s="11">
        <v>21925697668</v>
      </c>
      <c r="K61" s="11">
        <v>50129401</v>
      </c>
      <c r="M61" s="11">
        <v>216267108817</v>
      </c>
      <c r="O61" s="11">
        <v>221311415188</v>
      </c>
      <c r="Q61" s="11">
        <v>-5044306370</v>
      </c>
    </row>
    <row r="62" spans="1:17" s="18" customFormat="1" ht="18.75" x14ac:dyDescent="0.25">
      <c r="A62" s="18" t="s">
        <v>78</v>
      </c>
      <c r="C62" s="11">
        <v>48379418</v>
      </c>
      <c r="E62" s="11">
        <v>100415178246</v>
      </c>
      <c r="G62" s="11">
        <v>83438857403</v>
      </c>
      <c r="I62" s="11">
        <v>16976320843</v>
      </c>
      <c r="K62" s="11">
        <v>48379418</v>
      </c>
      <c r="M62" s="11">
        <v>100415178246</v>
      </c>
      <c r="O62" s="11">
        <v>83679315186</v>
      </c>
      <c r="Q62" s="11">
        <v>16735863060</v>
      </c>
    </row>
    <row r="63" spans="1:17" s="18" customFormat="1" ht="18.75" x14ac:dyDescent="0.25">
      <c r="A63" s="18" t="s">
        <v>285</v>
      </c>
      <c r="C63" s="11">
        <v>25300000</v>
      </c>
      <c r="E63" s="11">
        <v>92550031200</v>
      </c>
      <c r="G63" s="11">
        <v>87834878935</v>
      </c>
      <c r="I63" s="11">
        <v>4715152265</v>
      </c>
      <c r="K63" s="11">
        <v>25300000</v>
      </c>
      <c r="M63" s="11">
        <v>92550031200</v>
      </c>
      <c r="O63" s="11">
        <v>88250074507</v>
      </c>
      <c r="Q63" s="11">
        <v>4299956693</v>
      </c>
    </row>
    <row r="64" spans="1:17" s="18" customFormat="1" ht="18.75" x14ac:dyDescent="0.25">
      <c r="A64" s="18" t="s">
        <v>77</v>
      </c>
      <c r="C64" s="11">
        <v>21201547</v>
      </c>
      <c r="E64" s="11">
        <v>75407773311</v>
      </c>
      <c r="G64" s="11">
        <v>63671950102</v>
      </c>
      <c r="I64" s="11">
        <v>11735823209</v>
      </c>
      <c r="K64" s="11">
        <v>21201547</v>
      </c>
      <c r="M64" s="11">
        <v>75407773311</v>
      </c>
      <c r="O64" s="11">
        <v>63626184897</v>
      </c>
      <c r="Q64" s="11">
        <v>11781588414</v>
      </c>
    </row>
    <row r="65" spans="1:17" s="18" customFormat="1" ht="18.75" x14ac:dyDescent="0.25">
      <c r="A65" s="18" t="s">
        <v>300</v>
      </c>
      <c r="C65" s="11">
        <v>2000000</v>
      </c>
      <c r="E65" s="11">
        <v>719814600</v>
      </c>
      <c r="G65" s="11">
        <v>763194551</v>
      </c>
      <c r="I65" s="11">
        <v>-43379951</v>
      </c>
      <c r="K65" s="11">
        <v>2000000</v>
      </c>
      <c r="M65" s="11">
        <v>719814600</v>
      </c>
      <c r="O65" s="11">
        <v>763194551</v>
      </c>
      <c r="Q65" s="11">
        <v>-43379951</v>
      </c>
    </row>
    <row r="66" spans="1:17" s="18" customFormat="1" ht="18.75" x14ac:dyDescent="0.25">
      <c r="A66" s="18" t="s">
        <v>301</v>
      </c>
      <c r="C66" s="11">
        <v>2000000</v>
      </c>
      <c r="E66" s="11">
        <v>907766190</v>
      </c>
      <c r="G66" s="11">
        <v>962217287</v>
      </c>
      <c r="I66" s="11">
        <v>-54451097</v>
      </c>
      <c r="K66" s="11">
        <v>2000000</v>
      </c>
      <c r="M66" s="11">
        <v>907766190</v>
      </c>
      <c r="O66" s="11">
        <v>962217287</v>
      </c>
      <c r="Q66" s="11">
        <v>-54451097</v>
      </c>
    </row>
    <row r="67" spans="1:17" s="18" customFormat="1" ht="18.75" x14ac:dyDescent="0.25">
      <c r="A67" s="18" t="s">
        <v>100</v>
      </c>
      <c r="C67" s="11">
        <v>3300000</v>
      </c>
      <c r="E67" s="11">
        <v>99067023000</v>
      </c>
      <c r="G67" s="11">
        <v>78157273588</v>
      </c>
      <c r="I67" s="11">
        <v>20909749412</v>
      </c>
      <c r="K67" s="11">
        <v>3300000</v>
      </c>
      <c r="M67" s="11">
        <v>99067023000</v>
      </c>
      <c r="O67" s="11">
        <v>81962366308</v>
      </c>
      <c r="Q67" s="11">
        <v>17104656692</v>
      </c>
    </row>
    <row r="68" spans="1:17" s="18" customFormat="1" ht="18.75" x14ac:dyDescent="0.25">
      <c r="A68" s="18" t="s">
        <v>135</v>
      </c>
      <c r="C68" s="11">
        <v>16124767</v>
      </c>
      <c r="E68" s="11">
        <v>72530431479</v>
      </c>
      <c r="G68" s="11">
        <v>62732111505</v>
      </c>
      <c r="I68" s="11">
        <v>9798319974</v>
      </c>
      <c r="K68" s="11">
        <v>16124767</v>
      </c>
      <c r="M68" s="11">
        <v>72530431479</v>
      </c>
      <c r="O68" s="11">
        <v>62347697995</v>
      </c>
      <c r="Q68" s="11">
        <v>10182733484</v>
      </c>
    </row>
    <row r="69" spans="1:17" s="18" customFormat="1" ht="18.75" x14ac:dyDescent="0.25">
      <c r="A69" s="18" t="s">
        <v>307</v>
      </c>
      <c r="C69" s="11">
        <v>10000000</v>
      </c>
      <c r="E69" s="11">
        <v>6198403500</v>
      </c>
      <c r="G69" s="11">
        <v>5501402381</v>
      </c>
      <c r="I69" s="11">
        <v>697001119</v>
      </c>
      <c r="K69" s="11">
        <v>10000000</v>
      </c>
      <c r="M69" s="11">
        <v>6198403500</v>
      </c>
      <c r="O69" s="11">
        <v>5501402381</v>
      </c>
      <c r="Q69" s="11">
        <v>697001119</v>
      </c>
    </row>
    <row r="70" spans="1:17" s="18" customFormat="1" ht="18.75" x14ac:dyDescent="0.25">
      <c r="A70" s="18" t="s">
        <v>171</v>
      </c>
      <c r="C70" s="11">
        <v>20007665</v>
      </c>
      <c r="E70" s="11">
        <v>75178981306</v>
      </c>
      <c r="G70" s="11">
        <v>63489073706</v>
      </c>
      <c r="I70" s="11">
        <v>11689907600</v>
      </c>
      <c r="K70" s="11">
        <v>20007665</v>
      </c>
      <c r="M70" s="11">
        <v>75178981306</v>
      </c>
      <c r="O70" s="11">
        <v>68875131041</v>
      </c>
      <c r="Q70" s="11">
        <v>6303850265</v>
      </c>
    </row>
    <row r="71" spans="1:17" s="18" customFormat="1" ht="18.75" x14ac:dyDescent="0.25">
      <c r="A71" s="18" t="s">
        <v>142</v>
      </c>
      <c r="C71" s="11">
        <v>25024401</v>
      </c>
      <c r="E71" s="11">
        <v>42736118988</v>
      </c>
      <c r="G71" s="11">
        <v>37188881192</v>
      </c>
      <c r="I71" s="11">
        <v>5547237796</v>
      </c>
      <c r="K71" s="11">
        <v>25024401</v>
      </c>
      <c r="M71" s="11">
        <v>42736118988</v>
      </c>
      <c r="O71" s="11">
        <v>30795169895</v>
      </c>
      <c r="Q71" s="11">
        <v>11940949093</v>
      </c>
    </row>
    <row r="72" spans="1:17" s="18" customFormat="1" ht="18.75" x14ac:dyDescent="0.25">
      <c r="A72" s="18" t="s">
        <v>175</v>
      </c>
      <c r="C72" s="11">
        <v>18089038</v>
      </c>
      <c r="E72" s="11">
        <v>60381568815</v>
      </c>
      <c r="G72" s="11">
        <v>60381568815</v>
      </c>
      <c r="I72" s="11">
        <v>0</v>
      </c>
      <c r="K72" s="11">
        <v>18089038</v>
      </c>
      <c r="M72" s="11">
        <v>60381568815</v>
      </c>
      <c r="O72" s="11">
        <v>67638556247</v>
      </c>
      <c r="Q72" s="11">
        <v>-7256987431</v>
      </c>
    </row>
    <row r="73" spans="1:17" s="18" customFormat="1" ht="18.75" x14ac:dyDescent="0.25">
      <c r="A73" s="18" t="s">
        <v>264</v>
      </c>
      <c r="C73" s="11">
        <v>14497759</v>
      </c>
      <c r="E73" s="11">
        <v>40827771947</v>
      </c>
      <c r="G73" s="11">
        <v>35740513388</v>
      </c>
      <c r="I73" s="11">
        <v>5087258559</v>
      </c>
      <c r="K73" s="11">
        <v>14497759</v>
      </c>
      <c r="M73" s="11">
        <v>40827771947</v>
      </c>
      <c r="O73" s="11">
        <v>31119215777</v>
      </c>
      <c r="Q73" s="11">
        <v>9708556170</v>
      </c>
    </row>
    <row r="74" spans="1:17" s="18" customFormat="1" ht="18.75" x14ac:dyDescent="0.25">
      <c r="A74" s="18" t="s">
        <v>277</v>
      </c>
      <c r="C74" s="11">
        <v>10000000</v>
      </c>
      <c r="E74" s="11">
        <v>20914812000</v>
      </c>
      <c r="G74" s="11">
        <v>17296470000</v>
      </c>
      <c r="I74" s="11">
        <v>3618342000</v>
      </c>
      <c r="K74" s="11">
        <v>10000000</v>
      </c>
      <c r="M74" s="11">
        <v>20914812000</v>
      </c>
      <c r="O74" s="11">
        <v>17416147046</v>
      </c>
      <c r="Q74" s="11">
        <v>3498664954</v>
      </c>
    </row>
    <row r="75" spans="1:17" s="18" customFormat="1" ht="18.75" x14ac:dyDescent="0.25">
      <c r="A75" s="18" t="s">
        <v>98</v>
      </c>
      <c r="C75" s="11">
        <v>16423719</v>
      </c>
      <c r="E75" s="11">
        <v>121138904209</v>
      </c>
      <c r="G75" s="11">
        <v>93221447848</v>
      </c>
      <c r="I75" s="11">
        <v>27917456361</v>
      </c>
      <c r="K75" s="11">
        <v>16423719</v>
      </c>
      <c r="M75" s="11">
        <v>121138904209</v>
      </c>
      <c r="O75" s="11">
        <v>55981846463</v>
      </c>
      <c r="Q75" s="11">
        <v>65157057746</v>
      </c>
    </row>
    <row r="76" spans="1:17" s="18" customFormat="1" ht="18.75" x14ac:dyDescent="0.25">
      <c r="A76" s="18" t="s">
        <v>258</v>
      </c>
      <c r="C76" s="11">
        <v>5000</v>
      </c>
      <c r="E76" s="11">
        <v>4226783756</v>
      </c>
      <c r="G76" s="11">
        <v>4124252343</v>
      </c>
      <c r="I76" s="11">
        <v>102531413</v>
      </c>
      <c r="K76" s="11">
        <v>5000</v>
      </c>
      <c r="M76" s="11">
        <v>4226783756</v>
      </c>
      <c r="O76" s="11">
        <v>4109894781</v>
      </c>
      <c r="Q76" s="11">
        <v>116888975</v>
      </c>
    </row>
    <row r="77" spans="1:17" s="18" customFormat="1" ht="18.75" x14ac:dyDescent="0.25">
      <c r="A77" s="18" t="s">
        <v>256</v>
      </c>
      <c r="C77" s="11">
        <v>56245</v>
      </c>
      <c r="E77" s="11">
        <v>47906430885</v>
      </c>
      <c r="G77" s="11">
        <v>47231613218</v>
      </c>
      <c r="I77" s="11">
        <v>674817667</v>
      </c>
      <c r="K77" s="11">
        <v>56245</v>
      </c>
      <c r="M77" s="11">
        <v>47906430885</v>
      </c>
      <c r="O77" s="11">
        <v>46595105805</v>
      </c>
      <c r="Q77" s="11">
        <v>1311325080</v>
      </c>
    </row>
    <row r="78" spans="1:17" s="18" customFormat="1" ht="18.75" x14ac:dyDescent="0.25">
      <c r="A78" s="18" t="s">
        <v>268</v>
      </c>
      <c r="C78" s="11">
        <v>10000</v>
      </c>
      <c r="E78" s="11">
        <v>9398296250</v>
      </c>
      <c r="G78" s="11">
        <v>9398296250</v>
      </c>
      <c r="I78" s="11">
        <v>0</v>
      </c>
      <c r="K78" s="11">
        <v>10000</v>
      </c>
      <c r="M78" s="11">
        <v>9398296250</v>
      </c>
      <c r="O78" s="11">
        <v>9261678375</v>
      </c>
      <c r="Q78" s="11">
        <v>136617875</v>
      </c>
    </row>
    <row r="79" spans="1:17" ht="19.5" thickBot="1" x14ac:dyDescent="0.5">
      <c r="A79" s="3" t="s">
        <v>12</v>
      </c>
      <c r="C79" s="3">
        <f>SUM(C4:C78)</f>
        <v>771781546</v>
      </c>
      <c r="E79" s="3">
        <f>SUM(E4:E78)</f>
        <v>4699248347995</v>
      </c>
      <c r="G79" s="3">
        <f>SUM(G4:G78)</f>
        <v>4154817830514</v>
      </c>
      <c r="I79" s="3">
        <f>SUM(I4:I78)</f>
        <v>544430517484</v>
      </c>
      <c r="K79" s="3">
        <f>SUM(K4:K78)</f>
        <v>771781546</v>
      </c>
      <c r="M79" s="3">
        <f>SUM(M4:M78)</f>
        <v>4699248347995</v>
      </c>
      <c r="O79" s="3">
        <f>SUM(O4:O78)</f>
        <v>3921428158720</v>
      </c>
      <c r="Q79" s="3">
        <f>SUM(Q4:Q78)</f>
        <v>777820189285</v>
      </c>
    </row>
    <row r="80" spans="1:17" ht="19.5" thickTop="1" x14ac:dyDescent="0.45">
      <c r="C80" s="4"/>
      <c r="E80" s="4"/>
      <c r="G80" s="4"/>
      <c r="I80" s="4"/>
      <c r="K80" s="4"/>
      <c r="M80" s="4"/>
      <c r="O80" s="4"/>
      <c r="Q80" s="4"/>
    </row>
    <row r="81" spans="1:17" ht="18.75" x14ac:dyDescent="0.45">
      <c r="A81" s="50" t="s">
        <v>62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2"/>
    </row>
  </sheetData>
  <mergeCells count="4">
    <mergeCell ref="A81:Q81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1401/10/30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03"/>
  <sheetViews>
    <sheetView rightToLeft="1" view="pageLayout" zoomScale="85" zoomScaleNormal="100" zoomScalePageLayoutView="85" workbookViewId="0">
      <selection activeCell="A24" sqref="A24:J24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8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1" x14ac:dyDescent="0.45">
      <c r="C2" s="39" t="s">
        <v>51</v>
      </c>
      <c r="D2" s="40"/>
      <c r="E2" s="40"/>
      <c r="F2" s="40"/>
      <c r="G2" s="40"/>
      <c r="H2" s="40"/>
      <c r="I2" s="40"/>
      <c r="K2" s="39" t="s">
        <v>296</v>
      </c>
      <c r="L2" s="40"/>
      <c r="M2" s="40"/>
      <c r="N2" s="40"/>
      <c r="O2" s="40"/>
      <c r="P2" s="40"/>
      <c r="Q2" s="40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294</v>
      </c>
      <c r="K3" s="8" t="s">
        <v>4</v>
      </c>
      <c r="M3" s="8" t="s">
        <v>6</v>
      </c>
      <c r="O3" s="8" t="s">
        <v>61</v>
      </c>
      <c r="Q3" s="21" t="s">
        <v>294</v>
      </c>
    </row>
    <row r="4" spans="1:17" s="18" customFormat="1" ht="18.75" x14ac:dyDescent="0.25">
      <c r="A4" s="18" t="s">
        <v>100</v>
      </c>
      <c r="C4" s="11">
        <v>325748</v>
      </c>
      <c r="E4" s="11">
        <v>8648959802</v>
      </c>
      <c r="G4" s="11">
        <v>8090629361</v>
      </c>
      <c r="I4" s="11">
        <v>558330441</v>
      </c>
      <c r="K4" s="11">
        <v>16675748</v>
      </c>
      <c r="M4" s="11">
        <v>240067614883</v>
      </c>
      <c r="O4" s="11">
        <v>217025039608</v>
      </c>
      <c r="Q4" s="11">
        <v>23042575275</v>
      </c>
    </row>
    <row r="5" spans="1:17" s="18" customFormat="1" ht="18.75" x14ac:dyDescent="0.25">
      <c r="A5" s="18" t="s">
        <v>141</v>
      </c>
      <c r="C5" s="11">
        <v>5190244</v>
      </c>
      <c r="E5" s="11">
        <v>97694950786</v>
      </c>
      <c r="G5" s="11">
        <v>68750328985</v>
      </c>
      <c r="I5" s="11">
        <v>28944621801</v>
      </c>
      <c r="K5" s="11">
        <v>6386388</v>
      </c>
      <c r="M5" s="11">
        <v>116009767059</v>
      </c>
      <c r="O5" s="11">
        <v>84562577927</v>
      </c>
      <c r="Q5" s="11">
        <v>31447189132</v>
      </c>
    </row>
    <row r="6" spans="1:17" s="18" customFormat="1" ht="18.75" x14ac:dyDescent="0.25">
      <c r="A6" s="18" t="s">
        <v>178</v>
      </c>
      <c r="C6" s="11">
        <v>400000</v>
      </c>
      <c r="E6" s="11">
        <v>1039396018</v>
      </c>
      <c r="G6" s="11">
        <v>808678172</v>
      </c>
      <c r="I6" s="11">
        <v>230717846</v>
      </c>
      <c r="K6" s="11">
        <v>400000</v>
      </c>
      <c r="M6" s="11">
        <v>1039396018</v>
      </c>
      <c r="O6" s="11">
        <v>808678172</v>
      </c>
      <c r="Q6" s="11">
        <v>230717846</v>
      </c>
    </row>
    <row r="7" spans="1:17" s="18" customFormat="1" ht="18.75" x14ac:dyDescent="0.25">
      <c r="A7" s="18" t="s">
        <v>288</v>
      </c>
      <c r="C7" s="11">
        <v>800000</v>
      </c>
      <c r="E7" s="11">
        <v>12873567706</v>
      </c>
      <c r="G7" s="11">
        <v>9569171144</v>
      </c>
      <c r="I7" s="11">
        <v>3304396562</v>
      </c>
      <c r="K7" s="11">
        <v>800000</v>
      </c>
      <c r="M7" s="11">
        <v>12873567706</v>
      </c>
      <c r="O7" s="11">
        <v>9569171144</v>
      </c>
      <c r="Q7" s="11">
        <v>3304396562</v>
      </c>
    </row>
    <row r="8" spans="1:17" s="18" customFormat="1" ht="18.75" x14ac:dyDescent="0.25">
      <c r="A8" s="18" t="s">
        <v>265</v>
      </c>
      <c r="C8" s="11">
        <v>1300000</v>
      </c>
      <c r="E8" s="11">
        <v>3999279697</v>
      </c>
      <c r="G8" s="11">
        <v>2756902031</v>
      </c>
      <c r="I8" s="11">
        <v>1242377666</v>
      </c>
      <c r="K8" s="11">
        <v>13300000</v>
      </c>
      <c r="M8" s="11">
        <v>33923072966</v>
      </c>
      <c r="O8" s="11">
        <v>27790271498</v>
      </c>
      <c r="Q8" s="11">
        <v>6132801468</v>
      </c>
    </row>
    <row r="9" spans="1:17" s="18" customFormat="1" ht="18.75" x14ac:dyDescent="0.25">
      <c r="A9" s="18" t="s">
        <v>275</v>
      </c>
      <c r="C9" s="11">
        <v>104911</v>
      </c>
      <c r="E9" s="11">
        <v>1444768091</v>
      </c>
      <c r="G9" s="11">
        <v>1238056766</v>
      </c>
      <c r="I9" s="11">
        <v>206711325</v>
      </c>
      <c r="K9" s="11">
        <v>104911</v>
      </c>
      <c r="M9" s="11">
        <v>1444768091</v>
      </c>
      <c r="O9" s="11">
        <v>1238056766</v>
      </c>
      <c r="Q9" s="11">
        <v>206711325</v>
      </c>
    </row>
    <row r="10" spans="1:17" s="18" customFormat="1" ht="18.75" x14ac:dyDescent="0.25">
      <c r="A10" s="18" t="s">
        <v>266</v>
      </c>
      <c r="C10" s="11">
        <v>715402</v>
      </c>
      <c r="E10" s="11">
        <v>10645821314</v>
      </c>
      <c r="G10" s="11">
        <v>9250760983</v>
      </c>
      <c r="I10" s="11">
        <v>1395060331</v>
      </c>
      <c r="K10" s="11">
        <v>715402</v>
      </c>
      <c r="M10" s="11">
        <v>10645821314</v>
      </c>
      <c r="O10" s="11">
        <v>9250760983</v>
      </c>
      <c r="Q10" s="11">
        <v>1395060331</v>
      </c>
    </row>
    <row r="11" spans="1:17" s="18" customFormat="1" ht="18.75" x14ac:dyDescent="0.25">
      <c r="A11" s="18" t="s">
        <v>165</v>
      </c>
      <c r="C11" s="11">
        <v>2169687</v>
      </c>
      <c r="E11" s="11">
        <v>14256298437</v>
      </c>
      <c r="G11" s="11">
        <v>10879967496</v>
      </c>
      <c r="I11" s="11">
        <v>3376330941</v>
      </c>
      <c r="K11" s="11">
        <v>7681248</v>
      </c>
      <c r="M11" s="11">
        <v>43173284030</v>
      </c>
      <c r="O11" s="11">
        <v>37998235218</v>
      </c>
      <c r="Q11" s="11">
        <v>5175048812</v>
      </c>
    </row>
    <row r="12" spans="1:17" s="18" customFormat="1" ht="18.75" x14ac:dyDescent="0.25">
      <c r="A12" s="18" t="s">
        <v>241</v>
      </c>
      <c r="C12" s="11">
        <v>10771232</v>
      </c>
      <c r="E12" s="11">
        <v>14926579189</v>
      </c>
      <c r="G12" s="11">
        <v>13306773763</v>
      </c>
      <c r="I12" s="11">
        <v>1619805426</v>
      </c>
      <c r="K12" s="11">
        <v>12967401</v>
      </c>
      <c r="M12" s="11">
        <v>17798261439</v>
      </c>
      <c r="O12" s="11">
        <v>16019919667</v>
      </c>
      <c r="Q12" s="11">
        <v>1778341772</v>
      </c>
    </row>
    <row r="13" spans="1:17" s="18" customFormat="1" ht="18.75" x14ac:dyDescent="0.25">
      <c r="A13" s="18" t="s">
        <v>179</v>
      </c>
      <c r="C13" s="11">
        <v>143570</v>
      </c>
      <c r="E13" s="11">
        <v>11153499656</v>
      </c>
      <c r="G13" s="11">
        <v>10809102061</v>
      </c>
      <c r="I13" s="11">
        <v>344397595</v>
      </c>
      <c r="K13" s="11">
        <v>143570</v>
      </c>
      <c r="M13" s="11">
        <v>11153499656</v>
      </c>
      <c r="O13" s="11">
        <v>10809102061</v>
      </c>
      <c r="Q13" s="11">
        <v>344397595</v>
      </c>
    </row>
    <row r="14" spans="1:17" s="18" customFormat="1" ht="18.75" x14ac:dyDescent="0.25">
      <c r="A14" s="18" t="s">
        <v>82</v>
      </c>
      <c r="C14" s="11">
        <v>277485</v>
      </c>
      <c r="E14" s="11">
        <v>49505693755</v>
      </c>
      <c r="G14" s="11">
        <v>39858007835</v>
      </c>
      <c r="I14" s="11">
        <v>9647685920</v>
      </c>
      <c r="K14" s="11">
        <v>1081920</v>
      </c>
      <c r="M14" s="11">
        <v>197894833466</v>
      </c>
      <c r="O14" s="11">
        <v>155407232232</v>
      </c>
      <c r="Q14" s="11">
        <v>42487601234</v>
      </c>
    </row>
    <row r="15" spans="1:17" s="18" customFormat="1" ht="18.75" x14ac:dyDescent="0.25">
      <c r="A15" s="18" t="s">
        <v>186</v>
      </c>
      <c r="C15" s="11">
        <v>5865000</v>
      </c>
      <c r="E15" s="11">
        <v>34427827536</v>
      </c>
      <c r="G15" s="11">
        <v>31454416627</v>
      </c>
      <c r="I15" s="11">
        <v>2973410909</v>
      </c>
      <c r="K15" s="11">
        <v>7900544</v>
      </c>
      <c r="M15" s="11">
        <v>45212722918</v>
      </c>
      <c r="O15" s="11">
        <v>41918203824</v>
      </c>
      <c r="Q15" s="11">
        <v>3294519094</v>
      </c>
    </row>
    <row r="16" spans="1:17" s="18" customFormat="1" ht="18.75" x14ac:dyDescent="0.25">
      <c r="A16" s="18" t="s">
        <v>278</v>
      </c>
      <c r="C16" s="11">
        <v>6102405</v>
      </c>
      <c r="E16" s="11">
        <v>19261808064</v>
      </c>
      <c r="G16" s="11">
        <v>13063854997</v>
      </c>
      <c r="I16" s="11">
        <v>6197953067</v>
      </c>
      <c r="K16" s="11">
        <v>7400001</v>
      </c>
      <c r="M16" s="11">
        <v>22906326970</v>
      </c>
      <c r="O16" s="11">
        <v>16496411442</v>
      </c>
      <c r="Q16" s="11">
        <v>6409915528</v>
      </c>
    </row>
    <row r="17" spans="1:17" s="18" customFormat="1" ht="18.75" x14ac:dyDescent="0.25">
      <c r="A17" s="18" t="s">
        <v>279</v>
      </c>
      <c r="C17" s="11">
        <v>5024008</v>
      </c>
      <c r="E17" s="11">
        <v>28381293341</v>
      </c>
      <c r="G17" s="11">
        <v>18747674002</v>
      </c>
      <c r="I17" s="11">
        <v>9633619339</v>
      </c>
      <c r="K17" s="11">
        <v>5024008</v>
      </c>
      <c r="M17" s="11">
        <v>28381293341</v>
      </c>
      <c r="O17" s="11">
        <v>18747674002</v>
      </c>
      <c r="Q17" s="11">
        <v>9633619339</v>
      </c>
    </row>
    <row r="18" spans="1:17" s="18" customFormat="1" ht="18.75" x14ac:dyDescent="0.25">
      <c r="A18" s="18" t="s">
        <v>150</v>
      </c>
      <c r="C18" s="11">
        <v>915708</v>
      </c>
      <c r="E18" s="11">
        <v>9484618129</v>
      </c>
      <c r="G18" s="11">
        <v>7103749307</v>
      </c>
      <c r="I18" s="11">
        <v>2380868822</v>
      </c>
      <c r="K18" s="11">
        <v>915708</v>
      </c>
      <c r="M18" s="11">
        <v>9484618129</v>
      </c>
      <c r="O18" s="11">
        <v>7103749307</v>
      </c>
      <c r="Q18" s="11">
        <v>2380868822</v>
      </c>
    </row>
    <row r="19" spans="1:17" s="18" customFormat="1" ht="18.75" x14ac:dyDescent="0.25">
      <c r="A19" s="18" t="s">
        <v>136</v>
      </c>
      <c r="C19" s="11">
        <v>318923</v>
      </c>
      <c r="E19" s="11">
        <v>6463910073</v>
      </c>
      <c r="G19" s="11">
        <v>5206049179</v>
      </c>
      <c r="I19" s="11">
        <v>1257860894</v>
      </c>
      <c r="K19" s="11">
        <v>1468923</v>
      </c>
      <c r="M19" s="11">
        <v>29656217415</v>
      </c>
      <c r="O19" s="11">
        <v>23978469331</v>
      </c>
      <c r="Q19" s="11">
        <v>5677748084</v>
      </c>
    </row>
    <row r="20" spans="1:17" s="18" customFormat="1" ht="18.75" x14ac:dyDescent="0.25">
      <c r="A20" s="18" t="s">
        <v>81</v>
      </c>
      <c r="C20" s="11">
        <v>1945491</v>
      </c>
      <c r="E20" s="11">
        <v>66348568605</v>
      </c>
      <c r="G20" s="11">
        <v>34268038058</v>
      </c>
      <c r="I20" s="11">
        <v>32080530547</v>
      </c>
      <c r="K20" s="11">
        <v>3109209</v>
      </c>
      <c r="M20" s="11">
        <v>175590362579</v>
      </c>
      <c r="O20" s="11">
        <v>118309113295</v>
      </c>
      <c r="Q20" s="11">
        <v>57281249284</v>
      </c>
    </row>
    <row r="21" spans="1:17" s="18" customFormat="1" ht="18.75" x14ac:dyDescent="0.25">
      <c r="A21" s="18" t="s">
        <v>285</v>
      </c>
      <c r="C21" s="11">
        <v>850000</v>
      </c>
      <c r="E21" s="11">
        <v>3185947972</v>
      </c>
      <c r="G21" s="11">
        <v>2964923453</v>
      </c>
      <c r="I21" s="11">
        <v>221024519</v>
      </c>
      <c r="K21" s="11">
        <v>850000</v>
      </c>
      <c r="M21" s="11">
        <v>3185947972</v>
      </c>
      <c r="O21" s="11">
        <v>2964923453</v>
      </c>
      <c r="Q21" s="11">
        <v>221024519</v>
      </c>
    </row>
    <row r="22" spans="1:17" s="18" customFormat="1" ht="18.75" x14ac:dyDescent="0.25">
      <c r="A22" s="18" t="s">
        <v>237</v>
      </c>
      <c r="C22" s="11">
        <v>15000</v>
      </c>
      <c r="E22" s="11">
        <v>9244665012</v>
      </c>
      <c r="G22" s="11">
        <v>5808627947</v>
      </c>
      <c r="I22" s="11">
        <v>3436037065</v>
      </c>
      <c r="K22" s="11">
        <v>55662</v>
      </c>
      <c r="M22" s="11">
        <v>27909802471</v>
      </c>
      <c r="O22" s="11">
        <v>18476274813</v>
      </c>
      <c r="Q22" s="11">
        <v>9433527658</v>
      </c>
    </row>
    <row r="23" spans="1:17" s="18" customFormat="1" ht="18.75" x14ac:dyDescent="0.25">
      <c r="A23" s="18" t="s">
        <v>127</v>
      </c>
      <c r="C23" s="11">
        <v>367991</v>
      </c>
      <c r="E23" s="11">
        <v>2622118230</v>
      </c>
      <c r="G23" s="11">
        <v>2458185790</v>
      </c>
      <c r="I23" s="11">
        <v>163932440</v>
      </c>
      <c r="K23" s="11">
        <v>1908232</v>
      </c>
      <c r="M23" s="11">
        <v>12562705943</v>
      </c>
      <c r="O23" s="11">
        <v>12747020325</v>
      </c>
      <c r="Q23" s="11">
        <v>-184314382</v>
      </c>
    </row>
    <row r="24" spans="1:17" s="18" customFormat="1" ht="18.75" x14ac:dyDescent="0.25">
      <c r="A24" s="18" t="s">
        <v>207</v>
      </c>
      <c r="C24" s="11">
        <v>0</v>
      </c>
      <c r="E24" s="11">
        <v>0</v>
      </c>
      <c r="G24" s="11">
        <v>0</v>
      </c>
      <c r="I24" s="11">
        <v>0</v>
      </c>
      <c r="K24" s="11">
        <v>4290482</v>
      </c>
      <c r="M24" s="11">
        <v>28920753901</v>
      </c>
      <c r="O24" s="11">
        <v>28139836731</v>
      </c>
      <c r="Q24" s="11">
        <v>780917170</v>
      </c>
    </row>
    <row r="25" spans="1:17" s="18" customFormat="1" ht="18.75" x14ac:dyDescent="0.25">
      <c r="A25" s="18" t="s">
        <v>238</v>
      </c>
      <c r="C25" s="11">
        <v>0</v>
      </c>
      <c r="E25" s="11">
        <v>0</v>
      </c>
      <c r="G25" s="11">
        <v>0</v>
      </c>
      <c r="I25" s="11">
        <v>0</v>
      </c>
      <c r="K25" s="11">
        <v>891990</v>
      </c>
      <c r="M25" s="11">
        <v>3111473180</v>
      </c>
      <c r="O25" s="11">
        <v>2803697223</v>
      </c>
      <c r="Q25" s="11">
        <v>307775957</v>
      </c>
    </row>
    <row r="26" spans="1:17" s="18" customFormat="1" ht="18.75" x14ac:dyDescent="0.25">
      <c r="A26" s="18" t="s">
        <v>240</v>
      </c>
      <c r="C26" s="11">
        <v>0</v>
      </c>
      <c r="E26" s="11">
        <v>0</v>
      </c>
      <c r="G26" s="11">
        <v>0</v>
      </c>
      <c r="I26" s="11">
        <v>0</v>
      </c>
      <c r="K26" s="11">
        <v>1349999</v>
      </c>
      <c r="M26" s="11">
        <v>2536567900</v>
      </c>
      <c r="O26" s="11">
        <v>3307497550</v>
      </c>
      <c r="Q26" s="11">
        <v>-770929650</v>
      </c>
    </row>
    <row r="27" spans="1:17" s="18" customFormat="1" ht="18.75" x14ac:dyDescent="0.25">
      <c r="A27" s="18" t="s">
        <v>142</v>
      </c>
      <c r="C27" s="11">
        <v>0</v>
      </c>
      <c r="E27" s="11">
        <v>0</v>
      </c>
      <c r="G27" s="11">
        <v>0</v>
      </c>
      <c r="I27" s="11">
        <v>0</v>
      </c>
      <c r="K27" s="11">
        <v>41179750</v>
      </c>
      <c r="M27" s="11">
        <v>59931022772</v>
      </c>
      <c r="O27" s="11">
        <v>50676034082</v>
      </c>
      <c r="Q27" s="11">
        <v>9254988690</v>
      </c>
    </row>
    <row r="28" spans="1:17" s="18" customFormat="1" ht="18.75" x14ac:dyDescent="0.25">
      <c r="A28" s="18" t="s">
        <v>149</v>
      </c>
      <c r="C28" s="11">
        <v>0</v>
      </c>
      <c r="E28" s="11">
        <v>0</v>
      </c>
      <c r="G28" s="11">
        <v>0</v>
      </c>
      <c r="I28" s="11">
        <v>0</v>
      </c>
      <c r="K28" s="11">
        <v>18942</v>
      </c>
      <c r="M28" s="11">
        <v>1700715835</v>
      </c>
      <c r="O28" s="11">
        <v>1508234434</v>
      </c>
      <c r="Q28" s="11">
        <v>192481401</v>
      </c>
    </row>
    <row r="29" spans="1:17" s="18" customFormat="1" ht="18.75" x14ac:dyDescent="0.25">
      <c r="A29" s="18" t="s">
        <v>168</v>
      </c>
      <c r="C29" s="11">
        <v>0</v>
      </c>
      <c r="E29" s="11">
        <v>0</v>
      </c>
      <c r="G29" s="11">
        <v>0</v>
      </c>
      <c r="I29" s="11">
        <v>0</v>
      </c>
      <c r="K29" s="11">
        <v>300000</v>
      </c>
      <c r="M29" s="11">
        <v>22712996313</v>
      </c>
      <c r="O29" s="11">
        <v>22045334299</v>
      </c>
      <c r="Q29" s="11">
        <v>667662014</v>
      </c>
    </row>
    <row r="30" spans="1:17" s="18" customFormat="1" ht="18.75" x14ac:dyDescent="0.25">
      <c r="A30" s="18" t="s">
        <v>139</v>
      </c>
      <c r="C30" s="11">
        <v>0</v>
      </c>
      <c r="E30" s="11">
        <v>0</v>
      </c>
      <c r="G30" s="11">
        <v>0</v>
      </c>
      <c r="I30" s="11">
        <v>0</v>
      </c>
      <c r="K30" s="11">
        <v>2932500</v>
      </c>
      <c r="M30" s="11">
        <v>33908497500</v>
      </c>
      <c r="O30" s="11">
        <v>27547237856</v>
      </c>
      <c r="Q30" s="11">
        <v>6361259644</v>
      </c>
    </row>
    <row r="31" spans="1:17" s="18" customFormat="1" ht="18.75" x14ac:dyDescent="0.25">
      <c r="A31" s="18" t="s">
        <v>90</v>
      </c>
      <c r="C31" s="11">
        <v>0</v>
      </c>
      <c r="E31" s="11">
        <v>0</v>
      </c>
      <c r="G31" s="11">
        <v>0</v>
      </c>
      <c r="I31" s="11">
        <v>0</v>
      </c>
      <c r="K31" s="11">
        <v>4456231</v>
      </c>
      <c r="M31" s="11">
        <v>52447007455</v>
      </c>
      <c r="O31" s="11">
        <v>51001820558</v>
      </c>
      <c r="Q31" s="11">
        <v>1445186897</v>
      </c>
    </row>
    <row r="32" spans="1:17" s="18" customFormat="1" ht="18.75" x14ac:dyDescent="0.25">
      <c r="A32" s="18" t="s">
        <v>89</v>
      </c>
      <c r="C32" s="11">
        <v>0</v>
      </c>
      <c r="E32" s="11">
        <v>0</v>
      </c>
      <c r="G32" s="11">
        <v>0</v>
      </c>
      <c r="I32" s="11">
        <v>0</v>
      </c>
      <c r="K32" s="11">
        <v>1860000</v>
      </c>
      <c r="M32" s="11">
        <v>8226097574</v>
      </c>
      <c r="O32" s="11">
        <v>7821044382</v>
      </c>
      <c r="Q32" s="11">
        <v>405053192</v>
      </c>
    </row>
    <row r="33" spans="1:17" s="18" customFormat="1" ht="18.75" x14ac:dyDescent="0.25">
      <c r="A33" s="18" t="s">
        <v>242</v>
      </c>
      <c r="C33" s="11">
        <v>0</v>
      </c>
      <c r="E33" s="11">
        <v>0</v>
      </c>
      <c r="G33" s="11">
        <v>0</v>
      </c>
      <c r="I33" s="11">
        <v>0</v>
      </c>
      <c r="K33" s="11">
        <v>372000</v>
      </c>
      <c r="M33" s="11">
        <v>949753636</v>
      </c>
      <c r="O33" s="11">
        <v>2654964000</v>
      </c>
      <c r="Q33" s="11">
        <v>-1705210364</v>
      </c>
    </row>
    <row r="34" spans="1:17" s="18" customFormat="1" ht="18.75" x14ac:dyDescent="0.25">
      <c r="A34" s="18" t="s">
        <v>138</v>
      </c>
      <c r="C34" s="11">
        <v>0</v>
      </c>
      <c r="E34" s="11">
        <v>0</v>
      </c>
      <c r="G34" s="11">
        <v>0</v>
      </c>
      <c r="I34" s="11">
        <v>0</v>
      </c>
      <c r="K34" s="11">
        <v>23597552</v>
      </c>
      <c r="M34" s="11">
        <v>22589331731</v>
      </c>
      <c r="O34" s="11">
        <v>22755499000</v>
      </c>
      <c r="Q34" s="11">
        <v>-166167269</v>
      </c>
    </row>
    <row r="35" spans="1:17" s="18" customFormat="1" ht="18.75" x14ac:dyDescent="0.25">
      <c r="A35" s="18" t="s">
        <v>290</v>
      </c>
      <c r="C35" s="11">
        <v>0</v>
      </c>
      <c r="E35" s="11">
        <v>0</v>
      </c>
      <c r="G35" s="11">
        <v>0</v>
      </c>
      <c r="I35" s="11">
        <v>0</v>
      </c>
      <c r="K35" s="11">
        <v>1725711</v>
      </c>
      <c r="M35" s="11">
        <v>24342136612</v>
      </c>
      <c r="O35" s="11">
        <v>23253793212</v>
      </c>
      <c r="Q35" s="11">
        <v>1088343400</v>
      </c>
    </row>
    <row r="36" spans="1:17" s="18" customFormat="1" ht="18.75" x14ac:dyDescent="0.25">
      <c r="A36" s="18" t="s">
        <v>148</v>
      </c>
      <c r="C36" s="11">
        <v>0</v>
      </c>
      <c r="E36" s="11">
        <v>0</v>
      </c>
      <c r="G36" s="11">
        <v>0</v>
      </c>
      <c r="I36" s="11">
        <v>0</v>
      </c>
      <c r="K36" s="11">
        <v>5760000</v>
      </c>
      <c r="M36" s="11">
        <v>11700763923</v>
      </c>
      <c r="O36" s="11">
        <v>10835803232</v>
      </c>
      <c r="Q36" s="11">
        <v>864960691</v>
      </c>
    </row>
    <row r="37" spans="1:17" s="18" customFormat="1" ht="18.75" x14ac:dyDescent="0.25">
      <c r="A37" s="18" t="s">
        <v>167</v>
      </c>
      <c r="C37" s="11">
        <v>0</v>
      </c>
      <c r="E37" s="11">
        <v>0</v>
      </c>
      <c r="G37" s="11">
        <v>0</v>
      </c>
      <c r="I37" s="11">
        <v>0</v>
      </c>
      <c r="K37" s="11">
        <v>4262076</v>
      </c>
      <c r="M37" s="11">
        <v>45792337332</v>
      </c>
      <c r="O37" s="11">
        <v>41649670517</v>
      </c>
      <c r="Q37" s="11">
        <v>4142666815</v>
      </c>
    </row>
    <row r="38" spans="1:17" s="18" customFormat="1" ht="18.75" x14ac:dyDescent="0.25">
      <c r="A38" s="18" t="s">
        <v>187</v>
      </c>
      <c r="C38" s="11">
        <v>0</v>
      </c>
      <c r="E38" s="11">
        <v>0</v>
      </c>
      <c r="G38" s="11">
        <v>0</v>
      </c>
      <c r="I38" s="11">
        <v>0</v>
      </c>
      <c r="K38" s="11">
        <v>100000</v>
      </c>
      <c r="M38" s="11">
        <v>1800433736</v>
      </c>
      <c r="O38" s="11">
        <v>2384700000</v>
      </c>
      <c r="Q38" s="11">
        <v>-584266264</v>
      </c>
    </row>
    <row r="39" spans="1:17" s="18" customFormat="1" ht="18.75" x14ac:dyDescent="0.25">
      <c r="A39" s="18" t="s">
        <v>145</v>
      </c>
      <c r="C39" s="11">
        <v>0</v>
      </c>
      <c r="E39" s="11">
        <v>0</v>
      </c>
      <c r="G39" s="11">
        <v>0</v>
      </c>
      <c r="I39" s="11">
        <v>0</v>
      </c>
      <c r="K39" s="11">
        <v>610636</v>
      </c>
      <c r="M39" s="11">
        <v>23855207059</v>
      </c>
      <c r="O39" s="11">
        <v>22228629983</v>
      </c>
      <c r="Q39" s="11">
        <v>1626577076</v>
      </c>
    </row>
    <row r="40" spans="1:17" s="18" customFormat="1" ht="18.75" x14ac:dyDescent="0.25">
      <c r="A40" s="18" t="s">
        <v>146</v>
      </c>
      <c r="C40" s="11">
        <v>0</v>
      </c>
      <c r="E40" s="11">
        <v>0</v>
      </c>
      <c r="G40" s="11">
        <v>0</v>
      </c>
      <c r="I40" s="11">
        <v>0</v>
      </c>
      <c r="K40" s="11">
        <v>1275000</v>
      </c>
      <c r="M40" s="11">
        <v>51583199458</v>
      </c>
      <c r="O40" s="11">
        <v>47830682093</v>
      </c>
      <c r="Q40" s="11">
        <v>3752517365</v>
      </c>
    </row>
    <row r="41" spans="1:17" s="18" customFormat="1" ht="18.75" x14ac:dyDescent="0.25">
      <c r="A41" s="18" t="s">
        <v>170</v>
      </c>
      <c r="C41" s="11">
        <v>0</v>
      </c>
      <c r="E41" s="11">
        <v>0</v>
      </c>
      <c r="G41" s="11">
        <v>0</v>
      </c>
      <c r="I41" s="11">
        <v>0</v>
      </c>
      <c r="K41" s="11">
        <v>472026</v>
      </c>
      <c r="M41" s="11">
        <v>10881195554</v>
      </c>
      <c r="O41" s="11">
        <v>11585607535</v>
      </c>
      <c r="Q41" s="11">
        <v>-704411981</v>
      </c>
    </row>
    <row r="42" spans="1:17" s="18" customFormat="1" ht="18.75" x14ac:dyDescent="0.25">
      <c r="A42" s="18" t="s">
        <v>172</v>
      </c>
      <c r="C42" s="11">
        <v>0</v>
      </c>
      <c r="E42" s="11">
        <v>0</v>
      </c>
      <c r="G42" s="11">
        <v>0</v>
      </c>
      <c r="I42" s="11">
        <v>0</v>
      </c>
      <c r="K42" s="11">
        <v>408586</v>
      </c>
      <c r="M42" s="11">
        <v>5645553327</v>
      </c>
      <c r="O42" s="11">
        <v>6530931447</v>
      </c>
      <c r="Q42" s="11">
        <v>-885378120</v>
      </c>
    </row>
    <row r="43" spans="1:17" s="18" customFormat="1" ht="18.75" x14ac:dyDescent="0.25">
      <c r="A43" s="18" t="s">
        <v>225</v>
      </c>
      <c r="C43" s="11">
        <v>0</v>
      </c>
      <c r="E43" s="11">
        <v>0</v>
      </c>
      <c r="G43" s="11">
        <v>0</v>
      </c>
      <c r="I43" s="11">
        <v>0</v>
      </c>
      <c r="K43" s="11">
        <v>408586</v>
      </c>
      <c r="M43" s="11">
        <v>4808788953</v>
      </c>
      <c r="O43" s="11">
        <v>6121844038</v>
      </c>
      <c r="Q43" s="11">
        <v>-1313055085</v>
      </c>
    </row>
    <row r="44" spans="1:17" s="18" customFormat="1" ht="18.75" x14ac:dyDescent="0.25">
      <c r="A44" s="18" t="s">
        <v>291</v>
      </c>
      <c r="C44" s="11">
        <v>0</v>
      </c>
      <c r="E44" s="11">
        <v>0</v>
      </c>
      <c r="G44" s="11">
        <v>0</v>
      </c>
      <c r="I44" s="11">
        <v>0</v>
      </c>
      <c r="K44" s="11">
        <v>4019651</v>
      </c>
      <c r="M44" s="11">
        <v>25814265041</v>
      </c>
      <c r="O44" s="11">
        <v>22681729479</v>
      </c>
      <c r="Q44" s="11">
        <v>3132535562</v>
      </c>
    </row>
    <row r="45" spans="1:17" s="18" customFormat="1" ht="18.75" x14ac:dyDescent="0.25">
      <c r="A45" s="18" t="s">
        <v>182</v>
      </c>
      <c r="C45" s="11">
        <v>0</v>
      </c>
      <c r="E45" s="11">
        <v>0</v>
      </c>
      <c r="G45" s="11">
        <v>0</v>
      </c>
      <c r="I45" s="11">
        <v>0</v>
      </c>
      <c r="K45" s="11">
        <v>1100000</v>
      </c>
      <c r="M45" s="11">
        <v>10170565863</v>
      </c>
      <c r="O45" s="11">
        <v>12753326789</v>
      </c>
      <c r="Q45" s="11">
        <v>-2582760926</v>
      </c>
    </row>
    <row r="46" spans="1:17" s="18" customFormat="1" ht="18.75" x14ac:dyDescent="0.25">
      <c r="A46" s="18" t="s">
        <v>173</v>
      </c>
      <c r="C46" s="11">
        <v>0</v>
      </c>
      <c r="E46" s="11">
        <v>0</v>
      </c>
      <c r="G46" s="11">
        <v>0</v>
      </c>
      <c r="I46" s="11">
        <v>0</v>
      </c>
      <c r="K46" s="11">
        <v>739401</v>
      </c>
      <c r="M46" s="11">
        <v>9122244580</v>
      </c>
      <c r="O46" s="11">
        <v>8080796473</v>
      </c>
      <c r="Q46" s="11">
        <v>1041448107</v>
      </c>
    </row>
    <row r="47" spans="1:17" s="18" customFormat="1" ht="18.75" x14ac:dyDescent="0.25">
      <c r="A47" s="18" t="s">
        <v>140</v>
      </c>
      <c r="C47" s="11">
        <v>0</v>
      </c>
      <c r="E47" s="11">
        <v>0</v>
      </c>
      <c r="G47" s="11">
        <v>0</v>
      </c>
      <c r="I47" s="11">
        <v>0</v>
      </c>
      <c r="K47" s="11">
        <v>3113237</v>
      </c>
      <c r="M47" s="11">
        <v>24539555779</v>
      </c>
      <c r="O47" s="11">
        <v>18941838631</v>
      </c>
      <c r="Q47" s="11">
        <v>5597717148</v>
      </c>
    </row>
    <row r="48" spans="1:17" s="18" customFormat="1" ht="18.75" x14ac:dyDescent="0.25">
      <c r="A48" s="18" t="s">
        <v>79</v>
      </c>
      <c r="C48" s="11">
        <v>0</v>
      </c>
      <c r="E48" s="11">
        <v>0</v>
      </c>
      <c r="G48" s="11">
        <v>0</v>
      </c>
      <c r="I48" s="11">
        <v>0</v>
      </c>
      <c r="K48" s="11">
        <v>15492856</v>
      </c>
      <c r="M48" s="11">
        <v>31670540498</v>
      </c>
      <c r="O48" s="11">
        <v>29045670233</v>
      </c>
      <c r="Q48" s="11">
        <v>2624870265</v>
      </c>
    </row>
    <row r="49" spans="1:17" s="18" customFormat="1" ht="18.75" x14ac:dyDescent="0.25">
      <c r="A49" s="18" t="s">
        <v>92</v>
      </c>
      <c r="C49" s="11">
        <v>0</v>
      </c>
      <c r="E49" s="11">
        <v>0</v>
      </c>
      <c r="G49" s="11">
        <v>0</v>
      </c>
      <c r="I49" s="11">
        <v>0</v>
      </c>
      <c r="K49" s="11">
        <v>8232815</v>
      </c>
      <c r="M49" s="11">
        <v>36436333065</v>
      </c>
      <c r="O49" s="11">
        <v>32768054322</v>
      </c>
      <c r="Q49" s="11">
        <v>3668278743</v>
      </c>
    </row>
    <row r="50" spans="1:17" s="18" customFormat="1" ht="18.75" x14ac:dyDescent="0.25">
      <c r="A50" s="18" t="s">
        <v>93</v>
      </c>
      <c r="C50" s="11">
        <v>0</v>
      </c>
      <c r="E50" s="11">
        <v>0</v>
      </c>
      <c r="G50" s="11">
        <v>0</v>
      </c>
      <c r="I50" s="11">
        <v>0</v>
      </c>
      <c r="K50" s="11">
        <v>6975947</v>
      </c>
      <c r="M50" s="11">
        <v>45647298070</v>
      </c>
      <c r="O50" s="11">
        <v>49446735398</v>
      </c>
      <c r="Q50" s="11">
        <v>-3799437328</v>
      </c>
    </row>
    <row r="51" spans="1:17" s="18" customFormat="1" ht="18.75" x14ac:dyDescent="0.25">
      <c r="A51" s="18" t="s">
        <v>76</v>
      </c>
      <c r="C51" s="11">
        <v>0</v>
      </c>
      <c r="E51" s="11">
        <v>0</v>
      </c>
      <c r="G51" s="11">
        <v>0</v>
      </c>
      <c r="I51" s="11">
        <v>0</v>
      </c>
      <c r="K51" s="11">
        <v>1201980</v>
      </c>
      <c r="M51" s="11">
        <v>8889522001</v>
      </c>
      <c r="O51" s="11">
        <v>8292107839</v>
      </c>
      <c r="Q51" s="11">
        <v>597414162</v>
      </c>
    </row>
    <row r="52" spans="1:17" s="18" customFormat="1" ht="18.75" x14ac:dyDescent="0.25">
      <c r="A52" s="18" t="s">
        <v>239</v>
      </c>
      <c r="C52" s="11">
        <v>0</v>
      </c>
      <c r="E52" s="11">
        <v>0</v>
      </c>
      <c r="G52" s="11">
        <v>0</v>
      </c>
      <c r="I52" s="11">
        <v>0</v>
      </c>
      <c r="K52" s="11">
        <v>1975000</v>
      </c>
      <c r="M52" s="11">
        <v>8511728721</v>
      </c>
      <c r="O52" s="11">
        <v>8159984786</v>
      </c>
      <c r="Q52" s="11">
        <v>351743935</v>
      </c>
    </row>
    <row r="53" spans="1:17" s="18" customFormat="1" ht="18.75" x14ac:dyDescent="0.25">
      <c r="A53" s="18" t="s">
        <v>99</v>
      </c>
      <c r="C53" s="11">
        <v>0</v>
      </c>
      <c r="E53" s="11">
        <v>0</v>
      </c>
      <c r="G53" s="11">
        <v>0</v>
      </c>
      <c r="I53" s="11">
        <v>0</v>
      </c>
      <c r="K53" s="11">
        <v>10000000</v>
      </c>
      <c r="M53" s="11">
        <v>130776155586</v>
      </c>
      <c r="O53" s="11">
        <v>122791350344</v>
      </c>
      <c r="Q53" s="11">
        <v>7984805242</v>
      </c>
    </row>
    <row r="54" spans="1:17" s="18" customFormat="1" ht="18.75" x14ac:dyDescent="0.25">
      <c r="A54" s="18" t="s">
        <v>86</v>
      </c>
      <c r="C54" s="11">
        <v>0</v>
      </c>
      <c r="E54" s="11">
        <v>0</v>
      </c>
      <c r="G54" s="11">
        <v>0</v>
      </c>
      <c r="I54" s="11">
        <v>0</v>
      </c>
      <c r="K54" s="11">
        <v>3560000</v>
      </c>
      <c r="M54" s="11">
        <v>22837400000</v>
      </c>
      <c r="O54" s="11">
        <v>22837400000</v>
      </c>
      <c r="Q54" s="11">
        <v>0</v>
      </c>
    </row>
    <row r="55" spans="1:17" s="18" customFormat="1" ht="18.75" x14ac:dyDescent="0.25">
      <c r="A55" s="18" t="s">
        <v>166</v>
      </c>
      <c r="C55" s="11">
        <v>0</v>
      </c>
      <c r="E55" s="11">
        <v>0</v>
      </c>
      <c r="G55" s="11">
        <v>0</v>
      </c>
      <c r="I55" s="11">
        <v>0</v>
      </c>
      <c r="K55" s="11">
        <v>801014</v>
      </c>
      <c r="M55" s="11">
        <v>13324342888</v>
      </c>
      <c r="O55" s="11">
        <v>15125985515</v>
      </c>
      <c r="Q55" s="11">
        <v>-1801642627</v>
      </c>
    </row>
    <row r="56" spans="1:17" s="18" customFormat="1" ht="18.75" x14ac:dyDescent="0.25">
      <c r="A56" s="18" t="s">
        <v>144</v>
      </c>
      <c r="C56" s="11">
        <v>0</v>
      </c>
      <c r="E56" s="11">
        <v>0</v>
      </c>
      <c r="G56" s="11">
        <v>0</v>
      </c>
      <c r="I56" s="11">
        <v>0</v>
      </c>
      <c r="K56" s="11">
        <v>1000000</v>
      </c>
      <c r="M56" s="11">
        <v>2807784920</v>
      </c>
      <c r="O56" s="11">
        <v>2501319056</v>
      </c>
      <c r="Q56" s="11">
        <v>306465864</v>
      </c>
    </row>
    <row r="57" spans="1:17" s="18" customFormat="1" ht="18.75" x14ac:dyDescent="0.25">
      <c r="A57" s="18" t="s">
        <v>143</v>
      </c>
      <c r="C57" s="11">
        <v>0</v>
      </c>
      <c r="E57" s="11">
        <v>0</v>
      </c>
      <c r="G57" s="11">
        <v>0</v>
      </c>
      <c r="I57" s="11">
        <v>0</v>
      </c>
      <c r="K57" s="11">
        <v>770731</v>
      </c>
      <c r="M57" s="11">
        <v>11870275038</v>
      </c>
      <c r="O57" s="11">
        <v>10341993271</v>
      </c>
      <c r="Q57" s="11">
        <v>1528281767</v>
      </c>
    </row>
    <row r="58" spans="1:17" s="18" customFormat="1" ht="18.75" x14ac:dyDescent="0.25">
      <c r="A58" s="18" t="s">
        <v>96</v>
      </c>
      <c r="C58" s="11">
        <v>0</v>
      </c>
      <c r="E58" s="11">
        <v>0</v>
      </c>
      <c r="G58" s="11">
        <v>0</v>
      </c>
      <c r="I58" s="11">
        <v>0</v>
      </c>
      <c r="K58" s="11">
        <v>10000001</v>
      </c>
      <c r="M58" s="11">
        <v>112629241227</v>
      </c>
      <c r="O58" s="11">
        <v>95627615278</v>
      </c>
      <c r="Q58" s="11">
        <v>17001625949</v>
      </c>
    </row>
    <row r="59" spans="1:17" s="18" customFormat="1" ht="18.75" x14ac:dyDescent="0.25">
      <c r="A59" s="18" t="s">
        <v>95</v>
      </c>
      <c r="C59" s="11">
        <v>0</v>
      </c>
      <c r="E59" s="11">
        <v>0</v>
      </c>
      <c r="G59" s="11">
        <v>0</v>
      </c>
      <c r="I59" s="11">
        <v>0</v>
      </c>
      <c r="K59" s="11">
        <v>11035797</v>
      </c>
      <c r="M59" s="11">
        <v>25027602847</v>
      </c>
      <c r="O59" s="11">
        <v>38211580962</v>
      </c>
      <c r="Q59" s="11">
        <v>-13183978115</v>
      </c>
    </row>
    <row r="60" spans="1:17" s="18" customFormat="1" ht="18.75" x14ac:dyDescent="0.25">
      <c r="A60" s="18" t="s">
        <v>181</v>
      </c>
      <c r="C60" s="11">
        <v>0</v>
      </c>
      <c r="E60" s="11">
        <v>0</v>
      </c>
      <c r="G60" s="11">
        <v>0</v>
      </c>
      <c r="I60" s="11">
        <v>0</v>
      </c>
      <c r="K60" s="11">
        <v>1100000</v>
      </c>
      <c r="M60" s="11">
        <v>7907599755</v>
      </c>
      <c r="O60" s="11">
        <v>10628303250</v>
      </c>
      <c r="Q60" s="11">
        <v>-2720703495</v>
      </c>
    </row>
    <row r="61" spans="1:17" s="18" customFormat="1" ht="18.75" x14ac:dyDescent="0.25">
      <c r="A61" s="18" t="s">
        <v>97</v>
      </c>
      <c r="C61" s="11">
        <v>0</v>
      </c>
      <c r="E61" s="11">
        <v>0</v>
      </c>
      <c r="G61" s="11">
        <v>0</v>
      </c>
      <c r="I61" s="11">
        <v>0</v>
      </c>
      <c r="K61" s="11">
        <v>1092050</v>
      </c>
      <c r="M61" s="11">
        <v>11088092884</v>
      </c>
      <c r="O61" s="11">
        <v>11951582156</v>
      </c>
      <c r="Q61" s="11">
        <v>-863489272</v>
      </c>
    </row>
    <row r="62" spans="1:17" s="18" customFormat="1" ht="18.75" x14ac:dyDescent="0.25">
      <c r="A62" s="18" t="s">
        <v>134</v>
      </c>
      <c r="C62" s="11">
        <v>0</v>
      </c>
      <c r="E62" s="11">
        <v>0</v>
      </c>
      <c r="G62" s="11">
        <v>0</v>
      </c>
      <c r="I62" s="11">
        <v>0</v>
      </c>
      <c r="K62" s="11">
        <v>3065690</v>
      </c>
      <c r="M62" s="11">
        <v>20539807323</v>
      </c>
      <c r="O62" s="11">
        <v>19012984388</v>
      </c>
      <c r="Q62" s="11">
        <v>1526822935</v>
      </c>
    </row>
    <row r="63" spans="1:17" s="18" customFormat="1" ht="18.75" x14ac:dyDescent="0.25">
      <c r="A63" s="18" t="s">
        <v>205</v>
      </c>
      <c r="C63" s="11">
        <v>0</v>
      </c>
      <c r="E63" s="11">
        <v>0</v>
      </c>
      <c r="G63" s="11">
        <v>0</v>
      </c>
      <c r="I63" s="11">
        <v>0</v>
      </c>
      <c r="K63" s="11">
        <v>106394</v>
      </c>
      <c r="M63" s="11">
        <v>12297304801</v>
      </c>
      <c r="O63" s="11">
        <v>11714200682</v>
      </c>
      <c r="Q63" s="11">
        <v>583104119</v>
      </c>
    </row>
    <row r="64" spans="1:17" s="18" customFormat="1" ht="18.75" x14ac:dyDescent="0.25">
      <c r="A64" s="18" t="s">
        <v>188</v>
      </c>
      <c r="C64" s="11">
        <v>0</v>
      </c>
      <c r="E64" s="11">
        <v>0</v>
      </c>
      <c r="G64" s="11">
        <v>0</v>
      </c>
      <c r="I64" s="11">
        <v>0</v>
      </c>
      <c r="K64" s="11">
        <v>697040</v>
      </c>
      <c r="M64" s="11">
        <v>19248364747</v>
      </c>
      <c r="O64" s="11">
        <v>18662712357</v>
      </c>
      <c r="Q64" s="11">
        <v>585652390</v>
      </c>
    </row>
    <row r="65" spans="1:17" s="18" customFormat="1" ht="18.75" x14ac:dyDescent="0.25">
      <c r="A65" s="18" t="s">
        <v>190</v>
      </c>
      <c r="C65" s="11">
        <v>0</v>
      </c>
      <c r="E65" s="11">
        <v>0</v>
      </c>
      <c r="G65" s="11">
        <v>0</v>
      </c>
      <c r="I65" s="11">
        <v>0</v>
      </c>
      <c r="K65" s="11">
        <v>12908209</v>
      </c>
      <c r="M65" s="11">
        <v>48110391688</v>
      </c>
      <c r="O65" s="11">
        <v>48126047268</v>
      </c>
      <c r="Q65" s="11">
        <v>-15655580</v>
      </c>
    </row>
    <row r="66" spans="1:17" s="18" customFormat="1" ht="18.75" x14ac:dyDescent="0.25">
      <c r="A66" s="18" t="s">
        <v>85</v>
      </c>
      <c r="C66" s="11">
        <v>0</v>
      </c>
      <c r="E66" s="11">
        <v>0</v>
      </c>
      <c r="G66" s="11">
        <v>0</v>
      </c>
      <c r="I66" s="11">
        <v>0</v>
      </c>
      <c r="K66" s="11">
        <v>29015890</v>
      </c>
      <c r="M66" s="11">
        <v>250020346764</v>
      </c>
      <c r="O66" s="11">
        <v>195228571459</v>
      </c>
      <c r="Q66" s="11">
        <v>54791775305</v>
      </c>
    </row>
    <row r="67" spans="1:17" s="18" customFormat="1" ht="18.75" x14ac:dyDescent="0.25">
      <c r="A67" s="18" t="s">
        <v>204</v>
      </c>
      <c r="C67" s="11">
        <v>0</v>
      </c>
      <c r="E67" s="11">
        <v>0</v>
      </c>
      <c r="G67" s="11">
        <v>0</v>
      </c>
      <c r="I67" s="11">
        <v>0</v>
      </c>
      <c r="K67" s="11">
        <v>9696409</v>
      </c>
      <c r="M67" s="11">
        <v>97711782358</v>
      </c>
      <c r="O67" s="11">
        <v>98093518350</v>
      </c>
      <c r="Q67" s="11">
        <v>-381735992</v>
      </c>
    </row>
    <row r="68" spans="1:17" s="18" customFormat="1" ht="18.75" x14ac:dyDescent="0.25">
      <c r="A68" s="18" t="s">
        <v>125</v>
      </c>
      <c r="C68" s="11">
        <v>0</v>
      </c>
      <c r="E68" s="11">
        <v>0</v>
      </c>
      <c r="G68" s="11">
        <v>0</v>
      </c>
      <c r="I68" s="11">
        <v>0</v>
      </c>
      <c r="K68" s="11">
        <v>942460</v>
      </c>
      <c r="M68" s="11">
        <v>3538522523</v>
      </c>
      <c r="O68" s="11">
        <v>4197984787</v>
      </c>
      <c r="Q68" s="11">
        <v>-659462264</v>
      </c>
    </row>
    <row r="69" spans="1:17" s="18" customFormat="1" ht="18.75" x14ac:dyDescent="0.25">
      <c r="A69" s="18" t="s">
        <v>206</v>
      </c>
      <c r="C69" s="11">
        <v>0</v>
      </c>
      <c r="E69" s="11">
        <v>0</v>
      </c>
      <c r="G69" s="11">
        <v>0</v>
      </c>
      <c r="I69" s="11">
        <v>0</v>
      </c>
      <c r="K69" s="11">
        <v>4665984</v>
      </c>
      <c r="M69" s="11">
        <v>18576351333</v>
      </c>
      <c r="O69" s="11">
        <v>20911652298</v>
      </c>
      <c r="Q69" s="11">
        <v>-2335300965</v>
      </c>
    </row>
    <row r="70" spans="1:17" s="18" customFormat="1" ht="18.75" x14ac:dyDescent="0.25">
      <c r="A70" s="18" t="s">
        <v>147</v>
      </c>
      <c r="C70" s="11">
        <v>0</v>
      </c>
      <c r="E70" s="11">
        <v>0</v>
      </c>
      <c r="G70" s="11">
        <v>0</v>
      </c>
      <c r="I70" s="11">
        <v>0</v>
      </c>
      <c r="K70" s="11">
        <v>8702971</v>
      </c>
      <c r="M70" s="11">
        <v>25549074443</v>
      </c>
      <c r="O70" s="11">
        <v>28339587254</v>
      </c>
      <c r="Q70" s="11">
        <v>-2790512811</v>
      </c>
    </row>
    <row r="71" spans="1:17" s="18" customFormat="1" ht="18.75" x14ac:dyDescent="0.25">
      <c r="A71" s="18" t="s">
        <v>101</v>
      </c>
      <c r="C71" s="11">
        <v>0</v>
      </c>
      <c r="E71" s="11">
        <v>0</v>
      </c>
      <c r="G71" s="11">
        <v>0</v>
      </c>
      <c r="I71" s="11">
        <v>0</v>
      </c>
      <c r="K71" s="11">
        <v>8030181</v>
      </c>
      <c r="M71" s="11">
        <v>154861144238</v>
      </c>
      <c r="O71" s="11">
        <v>119388596723</v>
      </c>
      <c r="Q71" s="11">
        <v>35472547515</v>
      </c>
    </row>
    <row r="72" spans="1:17" s="18" customFormat="1" ht="18.75" x14ac:dyDescent="0.25">
      <c r="A72" s="18" t="s">
        <v>130</v>
      </c>
      <c r="C72" s="11">
        <v>0</v>
      </c>
      <c r="E72" s="11">
        <v>0</v>
      </c>
      <c r="G72" s="11">
        <v>0</v>
      </c>
      <c r="I72" s="11">
        <v>0</v>
      </c>
      <c r="K72" s="11">
        <v>1124000</v>
      </c>
      <c r="M72" s="11">
        <v>7636451257</v>
      </c>
      <c r="O72" s="11">
        <v>9631231164</v>
      </c>
      <c r="Q72" s="11">
        <v>-1994779907</v>
      </c>
    </row>
    <row r="73" spans="1:17" s="18" customFormat="1" ht="18.75" x14ac:dyDescent="0.25">
      <c r="A73" s="18" t="s">
        <v>255</v>
      </c>
      <c r="C73" s="11">
        <v>0</v>
      </c>
      <c r="E73" s="11">
        <v>0</v>
      </c>
      <c r="G73" s="11">
        <v>0</v>
      </c>
      <c r="I73" s="11">
        <v>0</v>
      </c>
      <c r="K73" s="11">
        <v>4170000</v>
      </c>
      <c r="M73" s="11">
        <v>7331490327</v>
      </c>
      <c r="O73" s="11">
        <v>6507976384</v>
      </c>
      <c r="Q73" s="11">
        <v>823513943</v>
      </c>
    </row>
    <row r="74" spans="1:17" s="18" customFormat="1" ht="18.75" x14ac:dyDescent="0.25">
      <c r="A74" s="18" t="s">
        <v>287</v>
      </c>
      <c r="C74" s="11">
        <v>0</v>
      </c>
      <c r="E74" s="11">
        <v>0</v>
      </c>
      <c r="G74" s="11">
        <v>0</v>
      </c>
      <c r="I74" s="11">
        <v>0</v>
      </c>
      <c r="K74" s="11">
        <v>5005000</v>
      </c>
      <c r="M74" s="11">
        <v>16184391593</v>
      </c>
      <c r="O74" s="11">
        <v>15040075578</v>
      </c>
      <c r="Q74" s="11">
        <v>1144316015</v>
      </c>
    </row>
    <row r="75" spans="1:17" s="18" customFormat="1" ht="18.75" x14ac:dyDescent="0.25">
      <c r="A75" s="18" t="s">
        <v>128</v>
      </c>
      <c r="C75" s="11">
        <v>0</v>
      </c>
      <c r="E75" s="11">
        <v>0</v>
      </c>
      <c r="G75" s="11">
        <v>0</v>
      </c>
      <c r="I75" s="11">
        <v>0</v>
      </c>
      <c r="K75" s="11">
        <v>4299962</v>
      </c>
      <c r="M75" s="11">
        <v>54424181731</v>
      </c>
      <c r="O75" s="11">
        <v>41536034255</v>
      </c>
      <c r="Q75" s="11">
        <v>12888147476</v>
      </c>
    </row>
    <row r="76" spans="1:17" s="18" customFormat="1" ht="18.75" x14ac:dyDescent="0.25">
      <c r="A76" s="18" t="s">
        <v>174</v>
      </c>
      <c r="C76" s="11">
        <v>0</v>
      </c>
      <c r="E76" s="11">
        <v>0</v>
      </c>
      <c r="G76" s="11">
        <v>0</v>
      </c>
      <c r="I76" s="11">
        <v>0</v>
      </c>
      <c r="K76" s="11">
        <v>195</v>
      </c>
      <c r="M76" s="11">
        <v>2876584</v>
      </c>
      <c r="O76" s="11">
        <v>2390964</v>
      </c>
      <c r="Q76" s="11">
        <v>485620</v>
      </c>
    </row>
    <row r="77" spans="1:17" s="18" customFormat="1" ht="18.75" x14ac:dyDescent="0.25">
      <c r="A77" s="18" t="s">
        <v>91</v>
      </c>
      <c r="C77" s="11">
        <v>0</v>
      </c>
      <c r="E77" s="11">
        <v>0</v>
      </c>
      <c r="G77" s="11">
        <v>0</v>
      </c>
      <c r="I77" s="11">
        <v>0</v>
      </c>
      <c r="K77" s="11">
        <v>1357706</v>
      </c>
      <c r="M77" s="11">
        <v>34983621606</v>
      </c>
      <c r="O77" s="11">
        <v>27302967342</v>
      </c>
      <c r="Q77" s="11">
        <v>7680654264</v>
      </c>
    </row>
    <row r="78" spans="1:17" s="18" customFormat="1" ht="18.75" x14ac:dyDescent="0.25">
      <c r="A78" s="18" t="s">
        <v>80</v>
      </c>
      <c r="C78" s="11">
        <v>0</v>
      </c>
      <c r="E78" s="11">
        <v>0</v>
      </c>
      <c r="G78" s="11">
        <v>0</v>
      </c>
      <c r="I78" s="11">
        <v>0</v>
      </c>
      <c r="K78" s="11">
        <v>32036801</v>
      </c>
      <c r="M78" s="11">
        <v>267286606681</v>
      </c>
      <c r="O78" s="11">
        <v>206743434199</v>
      </c>
      <c r="Q78" s="11">
        <v>60543172482</v>
      </c>
    </row>
    <row r="79" spans="1:17" s="18" customFormat="1" ht="18.75" x14ac:dyDescent="0.25">
      <c r="A79" s="18" t="s">
        <v>135</v>
      </c>
      <c r="C79" s="11">
        <v>0</v>
      </c>
      <c r="E79" s="11">
        <v>0</v>
      </c>
      <c r="G79" s="11">
        <v>0</v>
      </c>
      <c r="I79" s="11">
        <v>0</v>
      </c>
      <c r="K79" s="11">
        <v>400000</v>
      </c>
      <c r="M79" s="11">
        <v>1604794371</v>
      </c>
      <c r="O79" s="11">
        <v>1359733926</v>
      </c>
      <c r="Q79" s="11">
        <v>245060445</v>
      </c>
    </row>
    <row r="80" spans="1:17" s="18" customFormat="1" ht="18.75" x14ac:dyDescent="0.25">
      <c r="A80" s="18" t="s">
        <v>254</v>
      </c>
      <c r="C80" s="11">
        <v>0</v>
      </c>
      <c r="E80" s="11">
        <v>0</v>
      </c>
      <c r="G80" s="11">
        <v>0</v>
      </c>
      <c r="I80" s="11">
        <v>0</v>
      </c>
      <c r="K80" s="11">
        <v>182171</v>
      </c>
      <c r="M80" s="11">
        <v>2987919134</v>
      </c>
      <c r="O80" s="11">
        <v>2941937214</v>
      </c>
      <c r="Q80" s="11">
        <v>45981920</v>
      </c>
    </row>
    <row r="81" spans="1:17" s="18" customFormat="1" ht="18.75" x14ac:dyDescent="0.25">
      <c r="A81" s="18" t="s">
        <v>276</v>
      </c>
      <c r="C81" s="11">
        <v>0</v>
      </c>
      <c r="E81" s="11">
        <v>0</v>
      </c>
      <c r="G81" s="11">
        <v>0</v>
      </c>
      <c r="I81" s="11">
        <v>0</v>
      </c>
      <c r="K81" s="11">
        <v>268662</v>
      </c>
      <c r="M81" s="11">
        <v>2474271248</v>
      </c>
      <c r="O81" s="11">
        <v>2412093925</v>
      </c>
      <c r="Q81" s="11">
        <v>62177323</v>
      </c>
    </row>
    <row r="82" spans="1:17" s="18" customFormat="1" ht="18.75" x14ac:dyDescent="0.25">
      <c r="A82" s="18" t="s">
        <v>177</v>
      </c>
      <c r="C82" s="11">
        <v>0</v>
      </c>
      <c r="E82" s="11">
        <v>0</v>
      </c>
      <c r="G82" s="11">
        <v>0</v>
      </c>
      <c r="I82" s="11">
        <v>0</v>
      </c>
      <c r="K82" s="11">
        <v>500000</v>
      </c>
      <c r="M82" s="11">
        <v>3083473043</v>
      </c>
      <c r="O82" s="11">
        <v>4218911470</v>
      </c>
      <c r="Q82" s="11">
        <v>-1135438427</v>
      </c>
    </row>
    <row r="83" spans="1:17" s="18" customFormat="1" ht="18.75" x14ac:dyDescent="0.25">
      <c r="A83" s="18" t="s">
        <v>84</v>
      </c>
      <c r="C83" s="11">
        <v>0</v>
      </c>
      <c r="E83" s="11">
        <v>0</v>
      </c>
      <c r="G83" s="11">
        <v>0</v>
      </c>
      <c r="I83" s="11">
        <v>0</v>
      </c>
      <c r="K83" s="11">
        <v>2193831</v>
      </c>
      <c r="M83" s="11">
        <v>77158192251</v>
      </c>
      <c r="O83" s="11">
        <v>85857218267</v>
      </c>
      <c r="Q83" s="11">
        <v>-8699026016</v>
      </c>
    </row>
    <row r="84" spans="1:17" s="18" customFormat="1" ht="18.75" x14ac:dyDescent="0.25">
      <c r="A84" s="18" t="s">
        <v>83</v>
      </c>
      <c r="C84" s="11">
        <v>0</v>
      </c>
      <c r="E84" s="11">
        <v>0</v>
      </c>
      <c r="G84" s="11">
        <v>0</v>
      </c>
      <c r="I84" s="11">
        <v>0</v>
      </c>
      <c r="K84" s="11">
        <v>4776614</v>
      </c>
      <c r="M84" s="11">
        <v>196617206451</v>
      </c>
      <c r="O84" s="11">
        <v>229812548300</v>
      </c>
      <c r="Q84" s="11">
        <v>-33195341849</v>
      </c>
    </row>
    <row r="85" spans="1:17" s="18" customFormat="1" ht="18.75" x14ac:dyDescent="0.25">
      <c r="A85" s="18" t="s">
        <v>87</v>
      </c>
      <c r="C85" s="11">
        <v>0</v>
      </c>
      <c r="E85" s="11">
        <v>0</v>
      </c>
      <c r="G85" s="11">
        <v>0</v>
      </c>
      <c r="I85" s="11">
        <v>0</v>
      </c>
      <c r="K85" s="11">
        <v>3662032</v>
      </c>
      <c r="M85" s="11">
        <v>60715912267</v>
      </c>
      <c r="O85" s="11">
        <v>48051206504</v>
      </c>
      <c r="Q85" s="11">
        <v>12664705763</v>
      </c>
    </row>
    <row r="86" spans="1:17" s="18" customFormat="1" ht="18.75" x14ac:dyDescent="0.25">
      <c r="A86" s="18" t="s">
        <v>224</v>
      </c>
      <c r="C86" s="11">
        <v>0</v>
      </c>
      <c r="E86" s="11">
        <v>0</v>
      </c>
      <c r="G86" s="11">
        <v>0</v>
      </c>
      <c r="I86" s="11">
        <v>0</v>
      </c>
      <c r="K86" s="11">
        <v>2536924</v>
      </c>
      <c r="M86" s="11">
        <v>41625848992</v>
      </c>
      <c r="O86" s="11">
        <v>41625848992</v>
      </c>
      <c r="Q86" s="11">
        <v>0</v>
      </c>
    </row>
    <row r="87" spans="1:17" s="18" customFormat="1" ht="18.75" x14ac:dyDescent="0.25">
      <c r="A87" s="18" t="s">
        <v>129</v>
      </c>
      <c r="C87" s="11">
        <v>0</v>
      </c>
      <c r="E87" s="11">
        <v>0</v>
      </c>
      <c r="G87" s="11">
        <v>0</v>
      </c>
      <c r="I87" s="11">
        <v>0</v>
      </c>
      <c r="K87" s="11">
        <v>1900000</v>
      </c>
      <c r="M87" s="11">
        <v>183562257017</v>
      </c>
      <c r="O87" s="11">
        <v>192854646450</v>
      </c>
      <c r="Q87" s="11">
        <v>-9292389433</v>
      </c>
    </row>
    <row r="88" spans="1:17" s="18" customFormat="1" ht="18.75" x14ac:dyDescent="0.25">
      <c r="A88" s="18" t="s">
        <v>151</v>
      </c>
      <c r="C88" s="11">
        <v>0</v>
      </c>
      <c r="E88" s="11">
        <v>0</v>
      </c>
      <c r="G88" s="11">
        <v>0</v>
      </c>
      <c r="I88" s="11">
        <v>0</v>
      </c>
      <c r="K88" s="11">
        <v>210000</v>
      </c>
      <c r="M88" s="11">
        <v>19014202133</v>
      </c>
      <c r="O88" s="11">
        <v>18988618100</v>
      </c>
      <c r="Q88" s="11">
        <v>25584033</v>
      </c>
    </row>
    <row r="89" spans="1:17" s="18" customFormat="1" ht="18.75" x14ac:dyDescent="0.25">
      <c r="A89" s="18" t="s">
        <v>176</v>
      </c>
      <c r="C89" s="11">
        <v>0</v>
      </c>
      <c r="E89" s="11">
        <v>0</v>
      </c>
      <c r="G89" s="11">
        <v>0</v>
      </c>
      <c r="I89" s="11">
        <v>0</v>
      </c>
      <c r="K89" s="11">
        <v>740458</v>
      </c>
      <c r="M89" s="11">
        <v>7187420620</v>
      </c>
      <c r="O89" s="11">
        <v>9632434343</v>
      </c>
      <c r="Q89" s="11">
        <v>-2445013723</v>
      </c>
    </row>
    <row r="90" spans="1:17" s="18" customFormat="1" ht="18.75" x14ac:dyDescent="0.25">
      <c r="A90" s="18" t="s">
        <v>98</v>
      </c>
      <c r="C90" s="11">
        <v>0</v>
      </c>
      <c r="E90" s="11">
        <v>0</v>
      </c>
      <c r="G90" s="11">
        <v>0</v>
      </c>
      <c r="I90" s="11">
        <v>0</v>
      </c>
      <c r="K90" s="11">
        <v>15129098</v>
      </c>
      <c r="M90" s="11">
        <v>81409731241</v>
      </c>
      <c r="O90" s="11">
        <v>51569005103</v>
      </c>
      <c r="Q90" s="11">
        <v>29840726138</v>
      </c>
    </row>
    <row r="91" spans="1:17" s="18" customFormat="1" ht="18.75" x14ac:dyDescent="0.25">
      <c r="A91" s="18" t="s">
        <v>78</v>
      </c>
      <c r="C91" s="11">
        <v>0</v>
      </c>
      <c r="E91" s="11">
        <v>0</v>
      </c>
      <c r="G91" s="11">
        <v>0</v>
      </c>
      <c r="I91" s="11">
        <v>0</v>
      </c>
      <c r="K91" s="11">
        <v>1620582</v>
      </c>
      <c r="M91" s="11">
        <v>2813527904</v>
      </c>
      <c r="O91" s="11">
        <v>2803034814</v>
      </c>
      <c r="Q91" s="11">
        <v>10493090</v>
      </c>
    </row>
    <row r="92" spans="1:17" s="18" customFormat="1" ht="18.75" x14ac:dyDescent="0.25">
      <c r="A92" s="18" t="s">
        <v>77</v>
      </c>
      <c r="C92" s="11">
        <v>0</v>
      </c>
      <c r="E92" s="11">
        <v>0</v>
      </c>
      <c r="G92" s="11">
        <v>0</v>
      </c>
      <c r="I92" s="11">
        <v>0</v>
      </c>
      <c r="K92" s="11">
        <v>2400001</v>
      </c>
      <c r="M92" s="11">
        <v>9535722964</v>
      </c>
      <c r="O92" s="11">
        <v>8752475809</v>
      </c>
      <c r="Q92" s="11">
        <v>783247155</v>
      </c>
    </row>
    <row r="93" spans="1:17" s="18" customFormat="1" ht="18.75" x14ac:dyDescent="0.25">
      <c r="A93" s="18" t="s">
        <v>209</v>
      </c>
      <c r="C93" s="11">
        <v>0</v>
      </c>
      <c r="E93" s="11">
        <v>0</v>
      </c>
      <c r="G93" s="11">
        <v>0</v>
      </c>
      <c r="I93" s="11">
        <v>0</v>
      </c>
      <c r="K93" s="11">
        <v>5014151</v>
      </c>
      <c r="M93" s="11">
        <v>23420660866</v>
      </c>
      <c r="O93" s="11">
        <v>21934641362</v>
      </c>
      <c r="Q93" s="11">
        <v>1486019504</v>
      </c>
    </row>
    <row r="94" spans="1:17" s="18" customFormat="1" ht="18.75" x14ac:dyDescent="0.25">
      <c r="A94" s="18" t="s">
        <v>133</v>
      </c>
      <c r="C94" s="11">
        <v>0</v>
      </c>
      <c r="E94" s="11">
        <v>0</v>
      </c>
      <c r="G94" s="11">
        <v>0</v>
      </c>
      <c r="I94" s="11">
        <v>0</v>
      </c>
      <c r="K94" s="11">
        <v>325402</v>
      </c>
      <c r="M94" s="11">
        <v>7327519041</v>
      </c>
      <c r="O94" s="11">
        <v>8070473159</v>
      </c>
      <c r="Q94" s="11">
        <v>-742954118</v>
      </c>
    </row>
    <row r="95" spans="1:17" s="18" customFormat="1" ht="18.75" x14ac:dyDescent="0.25">
      <c r="A95" s="18" t="s">
        <v>94</v>
      </c>
      <c r="C95" s="11">
        <v>0</v>
      </c>
      <c r="E95" s="11">
        <v>0</v>
      </c>
      <c r="G95" s="11">
        <v>0</v>
      </c>
      <c r="I95" s="11">
        <v>0</v>
      </c>
      <c r="K95" s="11">
        <v>8160324</v>
      </c>
      <c r="M95" s="11">
        <v>123612776236</v>
      </c>
      <c r="O95" s="11">
        <v>132494276963</v>
      </c>
      <c r="Q95" s="11">
        <v>-8881500727</v>
      </c>
    </row>
    <row r="96" spans="1:17" s="18" customFormat="1" ht="18.75" x14ac:dyDescent="0.25">
      <c r="A96" s="18" t="s">
        <v>126</v>
      </c>
      <c r="C96" s="11">
        <v>0</v>
      </c>
      <c r="E96" s="11">
        <v>0</v>
      </c>
      <c r="G96" s="11">
        <v>0</v>
      </c>
      <c r="I96" s="11">
        <v>0</v>
      </c>
      <c r="K96" s="11">
        <v>2251682</v>
      </c>
      <c r="M96" s="11">
        <v>25006537107</v>
      </c>
      <c r="O96" s="11">
        <v>30229114919</v>
      </c>
      <c r="Q96" s="11">
        <v>-5222577812</v>
      </c>
    </row>
    <row r="97" spans="1:17" s="18" customFormat="1" ht="18.75" x14ac:dyDescent="0.25">
      <c r="A97" s="18" t="s">
        <v>210</v>
      </c>
      <c r="C97" s="11">
        <v>13600</v>
      </c>
      <c r="E97" s="11">
        <v>13600000000</v>
      </c>
      <c r="G97" s="11">
        <v>13259450833</v>
      </c>
      <c r="I97" s="11">
        <v>340549167</v>
      </c>
      <c r="K97" s="11">
        <v>16400</v>
      </c>
      <c r="M97" s="11">
        <v>16182307887</v>
      </c>
      <c r="O97" s="11">
        <v>15805112150</v>
      </c>
      <c r="Q97" s="11">
        <v>377195737</v>
      </c>
    </row>
    <row r="98" spans="1:17" s="18" customFormat="1" ht="18.75" x14ac:dyDescent="0.25">
      <c r="A98" s="18" t="s">
        <v>115</v>
      </c>
      <c r="C98" s="11">
        <v>0</v>
      </c>
      <c r="E98" s="11">
        <v>0</v>
      </c>
      <c r="G98" s="11">
        <v>0</v>
      </c>
      <c r="I98" s="11">
        <v>0</v>
      </c>
      <c r="K98" s="11">
        <v>48700</v>
      </c>
      <c r="M98" s="11">
        <v>48700000000</v>
      </c>
      <c r="O98" s="11">
        <v>48657195514</v>
      </c>
      <c r="Q98" s="11">
        <v>42804486</v>
      </c>
    </row>
    <row r="99" spans="1:17" s="18" customFormat="1" ht="18.75" x14ac:dyDescent="0.25">
      <c r="A99" s="18" t="s">
        <v>213</v>
      </c>
      <c r="C99" s="11">
        <v>0</v>
      </c>
      <c r="E99" s="11">
        <v>0</v>
      </c>
      <c r="G99" s="11">
        <v>0</v>
      </c>
      <c r="I99" s="11">
        <v>0</v>
      </c>
      <c r="K99" s="11">
        <v>1800</v>
      </c>
      <c r="M99" s="11">
        <v>1800000000</v>
      </c>
      <c r="O99" s="11">
        <v>1771250977</v>
      </c>
      <c r="Q99" s="11">
        <v>28749023</v>
      </c>
    </row>
    <row r="100" spans="1:17" s="18" customFormat="1" ht="18.75" x14ac:dyDescent="0.25">
      <c r="A100" s="18" t="s">
        <v>212</v>
      </c>
      <c r="C100" s="11">
        <v>0</v>
      </c>
      <c r="E100" s="11">
        <v>0</v>
      </c>
      <c r="G100" s="11">
        <v>0</v>
      </c>
      <c r="I100" s="11">
        <v>0</v>
      </c>
      <c r="K100" s="11">
        <v>17600</v>
      </c>
      <c r="M100" s="11">
        <v>17600000000</v>
      </c>
      <c r="O100" s="11">
        <v>17148656622</v>
      </c>
      <c r="Q100" s="11">
        <v>451343378</v>
      </c>
    </row>
    <row r="101" spans="1:17" ht="19.5" thickBot="1" x14ac:dyDescent="0.5">
      <c r="A101" s="3" t="s">
        <v>12</v>
      </c>
      <c r="C101" s="14">
        <f>SUM(C4:C100)</f>
        <v>43616405</v>
      </c>
      <c r="E101" s="14">
        <f>SUM(E4:E100)</f>
        <v>419209571413</v>
      </c>
      <c r="G101" s="14">
        <f>SUM(G4:G100)</f>
        <v>309653348790</v>
      </c>
      <c r="I101" s="14">
        <f>SUM(I4:I100)</f>
        <v>109556222623</v>
      </c>
      <c r="K101" s="14">
        <f>SUM(K4:K100)</f>
        <v>445552746</v>
      </c>
      <c r="M101" s="14">
        <f>SUM(M4:M100)</f>
        <v>3989171257650</v>
      </c>
      <c r="O101" s="3">
        <f>SUM(O4:O100)</f>
        <v>3591521521357</v>
      </c>
      <c r="Q101" s="14">
        <f>SUM(Q4:Q100)</f>
        <v>397649736293</v>
      </c>
    </row>
    <row r="102" spans="1:17" ht="18.75" thickTop="1" x14ac:dyDescent="0.45">
      <c r="O102" s="25"/>
    </row>
    <row r="103" spans="1:17" ht="18.75" x14ac:dyDescent="0.45">
      <c r="A103" s="53" t="s">
        <v>62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54"/>
    </row>
  </sheetData>
  <mergeCells count="4">
    <mergeCell ref="A103:Q103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80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1401/10/30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43"/>
  <sheetViews>
    <sheetView rightToLeft="1" view="pageLayout" topLeftCell="A115" zoomScale="85" zoomScaleNormal="100" zoomScalePageLayoutView="85" workbookViewId="0">
      <selection activeCell="A24" sqref="A24:J24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" style="12" bestFit="1" customWidth="1"/>
    <col min="4" max="4" width="1.42578125" style="12" customWidth="1"/>
    <col min="5" max="5" width="18.28515625" style="12" bestFit="1" customWidth="1"/>
    <col min="6" max="6" width="1.42578125" style="12" customWidth="1"/>
    <col min="7" max="7" width="16.7109375" style="12" bestFit="1" customWidth="1"/>
    <col min="8" max="8" width="1.42578125" style="12" customWidth="1"/>
    <col min="9" max="9" width="18.285156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8.140625" style="12" bestFit="1" customWidth="1"/>
    <col min="16" max="16" width="1.42578125" style="12" customWidth="1"/>
    <col min="17" max="17" width="17.710937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8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x14ac:dyDescent="0.25">
      <c r="C2" s="39" t="s">
        <v>51</v>
      </c>
      <c r="D2" s="56"/>
      <c r="E2" s="56"/>
      <c r="F2" s="56"/>
      <c r="G2" s="56"/>
      <c r="H2" s="56"/>
      <c r="I2" s="56"/>
      <c r="J2" s="56"/>
      <c r="K2" s="56"/>
      <c r="M2" s="39" t="s">
        <v>296</v>
      </c>
      <c r="N2" s="56"/>
      <c r="O2" s="56"/>
      <c r="P2" s="56"/>
      <c r="Q2" s="56"/>
      <c r="R2" s="56"/>
      <c r="S2" s="56"/>
      <c r="T2" s="56"/>
      <c r="U2" s="56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100</v>
      </c>
      <c r="C4" s="11">
        <v>0</v>
      </c>
      <c r="E4" s="11">
        <v>20909749412</v>
      </c>
      <c r="G4" s="11">
        <v>558330441</v>
      </c>
      <c r="I4" s="11">
        <v>21468079853</v>
      </c>
      <c r="K4" s="6">
        <v>3.32E-2</v>
      </c>
      <c r="M4" s="11">
        <v>11529669200</v>
      </c>
      <c r="O4" s="11">
        <v>17104656692</v>
      </c>
      <c r="Q4" s="11">
        <v>23042575275</v>
      </c>
      <c r="S4" s="11">
        <v>51676901167</v>
      </c>
      <c r="U4" s="6">
        <v>3.1699999999999999E-2</v>
      </c>
    </row>
    <row r="5" spans="1:21" s="18" customFormat="1" ht="18.75" x14ac:dyDescent="0.25">
      <c r="A5" s="18" t="s">
        <v>141</v>
      </c>
      <c r="C5" s="11">
        <v>0</v>
      </c>
      <c r="E5" s="11">
        <v>-8151707944</v>
      </c>
      <c r="G5" s="11">
        <v>28944621801</v>
      </c>
      <c r="I5" s="11">
        <v>20792913857</v>
      </c>
      <c r="K5" s="6">
        <v>3.2099999999999997E-2</v>
      </c>
      <c r="M5" s="11">
        <v>36824400000</v>
      </c>
      <c r="O5" s="11">
        <v>73685823522</v>
      </c>
      <c r="Q5" s="11">
        <v>31447189132</v>
      </c>
      <c r="S5" s="11">
        <v>141957412654</v>
      </c>
      <c r="U5" s="6">
        <v>8.7099999999999997E-2</v>
      </c>
    </row>
    <row r="6" spans="1:21" s="18" customFormat="1" ht="18.75" x14ac:dyDescent="0.25">
      <c r="A6" s="18" t="s">
        <v>178</v>
      </c>
      <c r="C6" s="11">
        <v>0</v>
      </c>
      <c r="E6" s="11">
        <v>6402992762</v>
      </c>
      <c r="G6" s="11">
        <v>230717846</v>
      </c>
      <c r="I6" s="11">
        <v>6633710608</v>
      </c>
      <c r="K6" s="6">
        <v>1.0200000000000001E-2</v>
      </c>
      <c r="M6" s="11">
        <v>0</v>
      </c>
      <c r="O6" s="11">
        <v>8767704701</v>
      </c>
      <c r="Q6" s="11">
        <v>230717846</v>
      </c>
      <c r="S6" s="11">
        <v>8998422547</v>
      </c>
      <c r="U6" s="6">
        <v>5.4999999999999997E-3</v>
      </c>
    </row>
    <row r="7" spans="1:21" s="18" customFormat="1" ht="18.75" x14ac:dyDescent="0.25">
      <c r="A7" s="18" t="s">
        <v>288</v>
      </c>
      <c r="C7" s="11">
        <v>0</v>
      </c>
      <c r="E7" s="11">
        <v>10093035494</v>
      </c>
      <c r="G7" s="11">
        <v>3304396562</v>
      </c>
      <c r="I7" s="11">
        <v>13397432056</v>
      </c>
      <c r="K7" s="6">
        <v>2.07E-2</v>
      </c>
      <c r="M7" s="11">
        <v>0</v>
      </c>
      <c r="O7" s="11">
        <v>13564604432</v>
      </c>
      <c r="Q7" s="11">
        <v>3304396562</v>
      </c>
      <c r="S7" s="11">
        <v>16869000994</v>
      </c>
      <c r="U7" s="6">
        <v>1.04E-2</v>
      </c>
    </row>
    <row r="8" spans="1:21" s="18" customFormat="1" ht="18.75" x14ac:dyDescent="0.25">
      <c r="A8" s="18" t="s">
        <v>265</v>
      </c>
      <c r="C8" s="11">
        <v>0</v>
      </c>
      <c r="E8" s="11">
        <v>12995517626</v>
      </c>
      <c r="G8" s="11">
        <v>1242377666</v>
      </c>
      <c r="I8" s="11">
        <v>14237895292</v>
      </c>
      <c r="K8" s="6">
        <v>2.1999999999999999E-2</v>
      </c>
      <c r="M8" s="11">
        <v>0</v>
      </c>
      <c r="O8" s="11">
        <v>23139458265</v>
      </c>
      <c r="Q8" s="11">
        <v>6132801468</v>
      </c>
      <c r="S8" s="11">
        <v>29272259733</v>
      </c>
      <c r="U8" s="6">
        <v>1.7999999999999999E-2</v>
      </c>
    </row>
    <row r="9" spans="1:21" s="18" customFormat="1" ht="18.75" x14ac:dyDescent="0.25">
      <c r="A9" s="18" t="s">
        <v>275</v>
      </c>
      <c r="C9" s="11">
        <v>0</v>
      </c>
      <c r="E9" s="11">
        <v>2208441627</v>
      </c>
      <c r="G9" s="11">
        <v>206711325</v>
      </c>
      <c r="I9" s="11">
        <v>2415152952</v>
      </c>
      <c r="K9" s="6">
        <v>3.7000000000000002E-3</v>
      </c>
      <c r="M9" s="11">
        <v>0</v>
      </c>
      <c r="O9" s="11">
        <v>2456624051</v>
      </c>
      <c r="Q9" s="11">
        <v>206711325</v>
      </c>
      <c r="S9" s="11">
        <v>2663335376</v>
      </c>
      <c r="U9" s="6">
        <v>1.6000000000000001E-3</v>
      </c>
    </row>
    <row r="10" spans="1:21" s="18" customFormat="1" ht="18.75" x14ac:dyDescent="0.25">
      <c r="A10" s="18" t="s">
        <v>266</v>
      </c>
      <c r="C10" s="11">
        <v>0</v>
      </c>
      <c r="E10" s="11">
        <v>0</v>
      </c>
      <c r="G10" s="11">
        <v>1395060331</v>
      </c>
      <c r="I10" s="11">
        <v>1395060331</v>
      </c>
      <c r="K10" s="6">
        <v>2.2000000000000001E-3</v>
      </c>
      <c r="M10" s="11">
        <v>0</v>
      </c>
      <c r="O10" s="11">
        <v>0</v>
      </c>
      <c r="Q10" s="11">
        <v>1395060331</v>
      </c>
      <c r="S10" s="11">
        <v>1395060331</v>
      </c>
      <c r="U10" s="6">
        <v>8.9999999999999998E-4</v>
      </c>
    </row>
    <row r="11" spans="1:21" s="18" customFormat="1" ht="18.75" x14ac:dyDescent="0.25">
      <c r="A11" s="18" t="s">
        <v>165</v>
      </c>
      <c r="C11" s="11">
        <v>0</v>
      </c>
      <c r="E11" s="11">
        <v>13500574722</v>
      </c>
      <c r="G11" s="11">
        <v>3376330941</v>
      </c>
      <c r="I11" s="11">
        <v>16876905663</v>
      </c>
      <c r="K11" s="6">
        <v>2.6100000000000002E-2</v>
      </c>
      <c r="M11" s="11">
        <v>4001803200</v>
      </c>
      <c r="O11" s="11">
        <v>14005235697</v>
      </c>
      <c r="Q11" s="11">
        <v>5175048812</v>
      </c>
      <c r="S11" s="11">
        <v>23182087709</v>
      </c>
      <c r="U11" s="6">
        <v>1.4200000000000001E-2</v>
      </c>
    </row>
    <row r="12" spans="1:21" s="18" customFormat="1" ht="18.75" x14ac:dyDescent="0.25">
      <c r="A12" s="18" t="s">
        <v>241</v>
      </c>
      <c r="C12" s="11">
        <v>0</v>
      </c>
      <c r="E12" s="11">
        <v>0</v>
      </c>
      <c r="G12" s="11">
        <v>1619805426</v>
      </c>
      <c r="I12" s="11">
        <v>1619805426</v>
      </c>
      <c r="K12" s="6">
        <v>2.5000000000000001E-3</v>
      </c>
      <c r="M12" s="11">
        <v>0</v>
      </c>
      <c r="O12" s="11">
        <v>0</v>
      </c>
      <c r="Q12" s="11">
        <v>1778341772</v>
      </c>
      <c r="S12" s="11">
        <v>1778341772</v>
      </c>
      <c r="U12" s="6">
        <v>1.1000000000000001E-3</v>
      </c>
    </row>
    <row r="13" spans="1:21" s="18" customFormat="1" ht="18.75" x14ac:dyDescent="0.25">
      <c r="A13" s="18" t="s">
        <v>179</v>
      </c>
      <c r="C13" s="11">
        <v>0</v>
      </c>
      <c r="E13" s="11">
        <v>1183846132</v>
      </c>
      <c r="G13" s="11">
        <v>344397595</v>
      </c>
      <c r="I13" s="11">
        <v>1528243727</v>
      </c>
      <c r="K13" s="6">
        <v>2.3999999999999998E-3</v>
      </c>
      <c r="M13" s="11">
        <v>2062500000</v>
      </c>
      <c r="O13" s="11">
        <v>592203606</v>
      </c>
      <c r="Q13" s="11">
        <v>344397595</v>
      </c>
      <c r="S13" s="11">
        <v>2999101201</v>
      </c>
      <c r="U13" s="6">
        <v>1.8E-3</v>
      </c>
    </row>
    <row r="14" spans="1:21" s="18" customFormat="1" ht="18.75" x14ac:dyDescent="0.25">
      <c r="A14" s="18" t="s">
        <v>82</v>
      </c>
      <c r="C14" s="11">
        <v>3398189891</v>
      </c>
      <c r="E14" s="11">
        <v>0</v>
      </c>
      <c r="G14" s="11">
        <v>9647685920</v>
      </c>
      <c r="I14" s="11">
        <v>13045875811</v>
      </c>
      <c r="K14" s="6">
        <v>2.0199999999999999E-2</v>
      </c>
      <c r="M14" s="11">
        <v>3398189891</v>
      </c>
      <c r="O14" s="11">
        <v>0</v>
      </c>
      <c r="Q14" s="11">
        <v>42487601234</v>
      </c>
      <c r="S14" s="11">
        <v>45885791125</v>
      </c>
      <c r="U14" s="6">
        <v>2.8199999999999999E-2</v>
      </c>
    </row>
    <row r="15" spans="1:21" s="18" customFormat="1" ht="18.75" x14ac:dyDescent="0.25">
      <c r="A15" s="18" t="s">
        <v>186</v>
      </c>
      <c r="C15" s="11">
        <v>0</v>
      </c>
      <c r="E15" s="11">
        <v>0</v>
      </c>
      <c r="G15" s="11">
        <v>2973410909</v>
      </c>
      <c r="I15" s="11">
        <v>2973410909</v>
      </c>
      <c r="K15" s="6">
        <v>4.5999999999999999E-3</v>
      </c>
      <c r="M15" s="11">
        <v>0</v>
      </c>
      <c r="O15" s="11">
        <v>0</v>
      </c>
      <c r="Q15" s="11">
        <v>3294519094</v>
      </c>
      <c r="S15" s="11">
        <v>3294519094</v>
      </c>
      <c r="U15" s="6">
        <v>2E-3</v>
      </c>
    </row>
    <row r="16" spans="1:21" s="18" customFormat="1" ht="18.75" x14ac:dyDescent="0.25">
      <c r="A16" s="18" t="s">
        <v>278</v>
      </c>
      <c r="C16" s="11">
        <v>0</v>
      </c>
      <c r="E16" s="11">
        <v>541815640</v>
      </c>
      <c r="G16" s="11">
        <v>6197953067</v>
      </c>
      <c r="I16" s="11">
        <v>6739768707</v>
      </c>
      <c r="K16" s="6">
        <v>1.04E-2</v>
      </c>
      <c r="M16" s="11">
        <v>0</v>
      </c>
      <c r="O16" s="11">
        <v>1324485180</v>
      </c>
      <c r="Q16" s="11">
        <v>6409915528</v>
      </c>
      <c r="S16" s="11">
        <v>7734400708</v>
      </c>
      <c r="U16" s="6">
        <v>4.7000000000000002E-3</v>
      </c>
    </row>
    <row r="17" spans="1:21" s="18" customFormat="1" ht="18.75" x14ac:dyDescent="0.25">
      <c r="A17" s="18" t="s">
        <v>279</v>
      </c>
      <c r="C17" s="11">
        <v>0</v>
      </c>
      <c r="E17" s="11">
        <v>0</v>
      </c>
      <c r="G17" s="11">
        <v>9633619339</v>
      </c>
      <c r="I17" s="11">
        <v>9633619339</v>
      </c>
      <c r="K17" s="6">
        <v>1.49E-2</v>
      </c>
      <c r="M17" s="11">
        <v>0</v>
      </c>
      <c r="O17" s="11">
        <v>0</v>
      </c>
      <c r="Q17" s="11">
        <v>9633619339</v>
      </c>
      <c r="S17" s="11">
        <v>9633619339</v>
      </c>
      <c r="U17" s="6">
        <v>5.8999999999999999E-3</v>
      </c>
    </row>
    <row r="18" spans="1:21" s="18" customFormat="1" ht="18.75" x14ac:dyDescent="0.25">
      <c r="A18" s="18" t="s">
        <v>150</v>
      </c>
      <c r="C18" s="11">
        <v>0</v>
      </c>
      <c r="E18" s="11">
        <v>23698641759</v>
      </c>
      <c r="G18" s="11">
        <v>2380868822</v>
      </c>
      <c r="I18" s="11">
        <v>26079510581</v>
      </c>
      <c r="K18" s="6">
        <v>4.0300000000000002E-2</v>
      </c>
      <c r="M18" s="11">
        <v>8629651789</v>
      </c>
      <c r="O18" s="11">
        <v>24254393787</v>
      </c>
      <c r="Q18" s="11">
        <v>2380868822</v>
      </c>
      <c r="S18" s="11">
        <v>35264914398</v>
      </c>
      <c r="U18" s="6">
        <v>2.1600000000000001E-2</v>
      </c>
    </row>
    <row r="19" spans="1:21" s="18" customFormat="1" ht="18.75" x14ac:dyDescent="0.25">
      <c r="A19" s="18" t="s">
        <v>136</v>
      </c>
      <c r="C19" s="11">
        <v>0</v>
      </c>
      <c r="E19" s="11">
        <v>9195077066</v>
      </c>
      <c r="G19" s="11">
        <v>1257860894</v>
      </c>
      <c r="I19" s="11">
        <v>10452937960</v>
      </c>
      <c r="K19" s="6">
        <v>1.61E-2</v>
      </c>
      <c r="M19" s="11">
        <v>3658650255</v>
      </c>
      <c r="O19" s="11">
        <v>13738921520</v>
      </c>
      <c r="Q19" s="11">
        <v>5677748084</v>
      </c>
      <c r="S19" s="11">
        <v>23075319859</v>
      </c>
      <c r="U19" s="6">
        <v>1.4200000000000001E-2</v>
      </c>
    </row>
    <row r="20" spans="1:21" s="18" customFormat="1" ht="18.75" x14ac:dyDescent="0.25">
      <c r="A20" s="18" t="s">
        <v>81</v>
      </c>
      <c r="C20" s="11">
        <v>0</v>
      </c>
      <c r="E20" s="11">
        <v>-19592765798</v>
      </c>
      <c r="G20" s="11">
        <v>32080530547</v>
      </c>
      <c r="I20" s="11">
        <v>12487764749</v>
      </c>
      <c r="K20" s="6">
        <v>1.9300000000000001E-2</v>
      </c>
      <c r="M20" s="11">
        <v>10688000000</v>
      </c>
      <c r="O20" s="11">
        <v>30111416837</v>
      </c>
      <c r="Q20" s="11">
        <v>57281249284</v>
      </c>
      <c r="S20" s="11">
        <v>98080666121</v>
      </c>
      <c r="U20" s="6">
        <v>6.0199999999999997E-2</v>
      </c>
    </row>
    <row r="21" spans="1:21" s="18" customFormat="1" ht="18.75" x14ac:dyDescent="0.25">
      <c r="A21" s="18" t="s">
        <v>285</v>
      </c>
      <c r="C21" s="11">
        <v>0</v>
      </c>
      <c r="E21" s="11">
        <v>4715152265</v>
      </c>
      <c r="G21" s="11">
        <v>221024519</v>
      </c>
      <c r="I21" s="11">
        <v>4936176784</v>
      </c>
      <c r="K21" s="6">
        <v>7.6E-3</v>
      </c>
      <c r="M21" s="11">
        <v>0</v>
      </c>
      <c r="O21" s="11">
        <v>4299956693</v>
      </c>
      <c r="Q21" s="11">
        <v>221024519</v>
      </c>
      <c r="S21" s="11">
        <v>4520981212</v>
      </c>
      <c r="U21" s="6">
        <v>2.8E-3</v>
      </c>
    </row>
    <row r="22" spans="1:21" s="18" customFormat="1" ht="18.75" x14ac:dyDescent="0.25">
      <c r="A22" s="18" t="s">
        <v>237</v>
      </c>
      <c r="C22" s="11">
        <v>0</v>
      </c>
      <c r="E22" s="11">
        <v>3196712444</v>
      </c>
      <c r="G22" s="11">
        <v>3436037065</v>
      </c>
      <c r="I22" s="11">
        <v>6632749509</v>
      </c>
      <c r="K22" s="6">
        <v>1.0200000000000001E-2</v>
      </c>
      <c r="M22" s="11">
        <v>0</v>
      </c>
      <c r="O22" s="11">
        <v>30788266944</v>
      </c>
      <c r="Q22" s="11">
        <v>9433527658</v>
      </c>
      <c r="S22" s="11">
        <v>40221794602</v>
      </c>
      <c r="U22" s="6">
        <v>2.47E-2</v>
      </c>
    </row>
    <row r="23" spans="1:21" s="18" customFormat="1" ht="18.75" x14ac:dyDescent="0.25">
      <c r="A23" s="18" t="s">
        <v>127</v>
      </c>
      <c r="C23" s="11">
        <v>0</v>
      </c>
      <c r="E23" s="11">
        <v>6489619592</v>
      </c>
      <c r="G23" s="11">
        <v>163932440</v>
      </c>
      <c r="I23" s="11">
        <v>6653552032</v>
      </c>
      <c r="K23" s="6">
        <v>1.03E-2</v>
      </c>
      <c r="M23" s="11">
        <v>3150000000</v>
      </c>
      <c r="O23" s="11">
        <v>4441136463</v>
      </c>
      <c r="Q23" s="11">
        <v>-184314382</v>
      </c>
      <c r="S23" s="11">
        <v>7406822081</v>
      </c>
      <c r="U23" s="6">
        <v>4.4999999999999997E-3</v>
      </c>
    </row>
    <row r="24" spans="1:21" s="18" customFormat="1" ht="18.75" x14ac:dyDescent="0.25">
      <c r="A24" s="18" t="s">
        <v>207</v>
      </c>
      <c r="C24" s="11">
        <v>0</v>
      </c>
      <c r="E24" s="11">
        <v>12715887600</v>
      </c>
      <c r="G24" s="11">
        <v>0</v>
      </c>
      <c r="I24" s="11">
        <v>12715887600</v>
      </c>
      <c r="K24" s="6">
        <v>1.9599999999999999E-2</v>
      </c>
      <c r="M24" s="11">
        <v>0</v>
      </c>
      <c r="O24" s="11">
        <v>29879736279</v>
      </c>
      <c r="Q24" s="11">
        <v>780917170</v>
      </c>
      <c r="S24" s="11">
        <v>30660653449</v>
      </c>
      <c r="U24" s="6">
        <v>1.8800000000000001E-2</v>
      </c>
    </row>
    <row r="25" spans="1:21" s="18" customFormat="1" ht="18.75" x14ac:dyDescent="0.25">
      <c r="A25" s="18" t="s">
        <v>238</v>
      </c>
      <c r="C25" s="11">
        <v>0</v>
      </c>
      <c r="E25" s="11">
        <v>2724891848</v>
      </c>
      <c r="G25" s="11">
        <v>0</v>
      </c>
      <c r="I25" s="11">
        <v>2724891848</v>
      </c>
      <c r="K25" s="6">
        <v>4.1999999999999997E-3</v>
      </c>
      <c r="M25" s="11">
        <v>0</v>
      </c>
      <c r="O25" s="11">
        <v>8174618780</v>
      </c>
      <c r="Q25" s="11">
        <v>307775957</v>
      </c>
      <c r="S25" s="11">
        <v>8482394737</v>
      </c>
      <c r="U25" s="6">
        <v>5.1999999999999998E-3</v>
      </c>
    </row>
    <row r="26" spans="1:21" s="18" customFormat="1" ht="18.75" x14ac:dyDescent="0.25">
      <c r="A26" s="18" t="s">
        <v>240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-770929650</v>
      </c>
      <c r="S26" s="11">
        <v>-770929650</v>
      </c>
      <c r="U26" s="6">
        <v>-5.0000000000000001E-4</v>
      </c>
    </row>
    <row r="27" spans="1:21" s="18" customFormat="1" ht="18.75" x14ac:dyDescent="0.25">
      <c r="A27" s="18" t="s">
        <v>142</v>
      </c>
      <c r="C27" s="11">
        <v>0</v>
      </c>
      <c r="E27" s="11">
        <v>5547237796</v>
      </c>
      <c r="G27" s="11">
        <v>0</v>
      </c>
      <c r="I27" s="11">
        <v>5547237796</v>
      </c>
      <c r="K27" s="6">
        <v>8.6E-3</v>
      </c>
      <c r="M27" s="11">
        <v>90048802</v>
      </c>
      <c r="O27" s="11">
        <v>11940949093</v>
      </c>
      <c r="Q27" s="11">
        <v>9254988690</v>
      </c>
      <c r="S27" s="11">
        <v>21285986585</v>
      </c>
      <c r="U27" s="6">
        <v>1.3100000000000001E-2</v>
      </c>
    </row>
    <row r="28" spans="1:21" s="18" customFormat="1" ht="18.75" x14ac:dyDescent="0.25">
      <c r="A28" s="18" t="s">
        <v>149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192481401</v>
      </c>
      <c r="S28" s="11">
        <v>192481401</v>
      </c>
      <c r="U28" s="6">
        <v>1E-4</v>
      </c>
    </row>
    <row r="29" spans="1:21" s="18" customFormat="1" ht="18.75" x14ac:dyDescent="0.25">
      <c r="A29" s="18" t="s">
        <v>168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0</v>
      </c>
      <c r="O29" s="11">
        <v>0</v>
      </c>
      <c r="Q29" s="11">
        <v>667662014</v>
      </c>
      <c r="S29" s="11">
        <v>667662014</v>
      </c>
      <c r="U29" s="6">
        <v>4.0000000000000002E-4</v>
      </c>
    </row>
    <row r="30" spans="1:21" s="18" customFormat="1" ht="18.75" x14ac:dyDescent="0.25">
      <c r="A30" s="18" t="s">
        <v>139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6361259644</v>
      </c>
      <c r="S30" s="11">
        <v>6361259644</v>
      </c>
      <c r="U30" s="6">
        <v>3.8999999999999998E-3</v>
      </c>
    </row>
    <row r="31" spans="1:21" s="18" customFormat="1" ht="18.75" x14ac:dyDescent="0.25">
      <c r="A31" s="18" t="s">
        <v>90</v>
      </c>
      <c r="C31" s="11">
        <v>0</v>
      </c>
      <c r="E31" s="11">
        <v>7520009632</v>
      </c>
      <c r="G31" s="11">
        <v>0</v>
      </c>
      <c r="I31" s="11">
        <v>7520009632</v>
      </c>
      <c r="K31" s="6">
        <v>1.1599999999999999E-2</v>
      </c>
      <c r="M31" s="11">
        <v>20838000000</v>
      </c>
      <c r="O31" s="11">
        <v>13932757440</v>
      </c>
      <c r="Q31" s="11">
        <v>1445186897</v>
      </c>
      <c r="S31" s="11">
        <v>36215944337</v>
      </c>
      <c r="U31" s="6">
        <v>2.2200000000000001E-2</v>
      </c>
    </row>
    <row r="32" spans="1:21" s="18" customFormat="1" ht="18.75" x14ac:dyDescent="0.25">
      <c r="A32" s="18" t="s">
        <v>89</v>
      </c>
      <c r="C32" s="11">
        <v>0</v>
      </c>
      <c r="E32" s="11">
        <v>1863724464</v>
      </c>
      <c r="G32" s="11">
        <v>0</v>
      </c>
      <c r="I32" s="11">
        <v>1863724464</v>
      </c>
      <c r="K32" s="6">
        <v>2.8999999999999998E-3</v>
      </c>
      <c r="M32" s="11">
        <v>1339200000</v>
      </c>
      <c r="O32" s="11">
        <v>4141563924</v>
      </c>
      <c r="Q32" s="11">
        <v>405053192</v>
      </c>
      <c r="S32" s="11">
        <v>5885817116</v>
      </c>
      <c r="U32" s="6">
        <v>3.5999999999999999E-3</v>
      </c>
    </row>
    <row r="33" spans="1:21" s="18" customFormat="1" ht="18.75" x14ac:dyDescent="0.25">
      <c r="A33" s="18" t="s">
        <v>242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-1705210364</v>
      </c>
      <c r="S33" s="11">
        <v>-1705210364</v>
      </c>
      <c r="U33" s="6">
        <v>-1E-3</v>
      </c>
    </row>
    <row r="34" spans="1:21" s="18" customFormat="1" ht="18.75" x14ac:dyDescent="0.25">
      <c r="A34" s="18" t="s">
        <v>138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-166167269</v>
      </c>
      <c r="S34" s="11">
        <v>-166167269</v>
      </c>
      <c r="U34" s="6">
        <v>-1E-4</v>
      </c>
    </row>
    <row r="35" spans="1:21" s="18" customFormat="1" ht="18.75" x14ac:dyDescent="0.25">
      <c r="A35" s="18" t="s">
        <v>290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1088343400</v>
      </c>
      <c r="S35" s="11">
        <v>1088343400</v>
      </c>
      <c r="U35" s="6">
        <v>6.9999999999999999E-4</v>
      </c>
    </row>
    <row r="36" spans="1:21" s="18" customFormat="1" ht="18.75" x14ac:dyDescent="0.25">
      <c r="A36" s="18" t="s">
        <v>148</v>
      </c>
      <c r="C36" s="11">
        <v>0</v>
      </c>
      <c r="E36" s="11">
        <v>22083491632</v>
      </c>
      <c r="G36" s="11">
        <v>0</v>
      </c>
      <c r="I36" s="11">
        <v>22083491632</v>
      </c>
      <c r="K36" s="6">
        <v>3.4099999999999998E-2</v>
      </c>
      <c r="M36" s="11">
        <v>0</v>
      </c>
      <c r="O36" s="11">
        <v>23594148549</v>
      </c>
      <c r="Q36" s="11">
        <v>864960691</v>
      </c>
      <c r="S36" s="11">
        <v>24459109240</v>
      </c>
      <c r="U36" s="6">
        <v>1.4999999999999999E-2</v>
      </c>
    </row>
    <row r="37" spans="1:21" s="18" customFormat="1" ht="18.75" x14ac:dyDescent="0.25">
      <c r="A37" s="18" t="s">
        <v>167</v>
      </c>
      <c r="C37" s="11">
        <v>0</v>
      </c>
      <c r="E37" s="11">
        <v>3633998114</v>
      </c>
      <c r="G37" s="11">
        <v>0</v>
      </c>
      <c r="I37" s="11">
        <v>3633998114</v>
      </c>
      <c r="K37" s="6">
        <v>5.5999999999999999E-3</v>
      </c>
      <c r="M37" s="11">
        <v>0</v>
      </c>
      <c r="O37" s="11">
        <v>4044053409</v>
      </c>
      <c r="Q37" s="11">
        <v>4142666815</v>
      </c>
      <c r="S37" s="11">
        <v>8186720224</v>
      </c>
      <c r="U37" s="6">
        <v>5.0000000000000001E-3</v>
      </c>
    </row>
    <row r="38" spans="1:21" s="18" customFormat="1" ht="18.75" x14ac:dyDescent="0.25">
      <c r="A38" s="18" t="s">
        <v>187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-584266264</v>
      </c>
      <c r="S38" s="11">
        <v>-584266264</v>
      </c>
      <c r="U38" s="6">
        <v>-4.0000000000000002E-4</v>
      </c>
    </row>
    <row r="39" spans="1:21" s="18" customFormat="1" ht="18.75" x14ac:dyDescent="0.25">
      <c r="A39" s="18" t="s">
        <v>145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1626577076</v>
      </c>
      <c r="S39" s="11">
        <v>1626577076</v>
      </c>
      <c r="U39" s="6">
        <v>1E-3</v>
      </c>
    </row>
    <row r="40" spans="1:21" s="18" customFormat="1" ht="18.75" x14ac:dyDescent="0.25">
      <c r="A40" s="18" t="s">
        <v>146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673000000</v>
      </c>
      <c r="O40" s="11">
        <v>0</v>
      </c>
      <c r="Q40" s="11">
        <v>3752517365</v>
      </c>
      <c r="S40" s="11">
        <v>4425517365</v>
      </c>
      <c r="U40" s="6">
        <v>2.7000000000000001E-3</v>
      </c>
    </row>
    <row r="41" spans="1:21" s="18" customFormat="1" ht="18.75" x14ac:dyDescent="0.25">
      <c r="A41" s="18" t="s">
        <v>170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-704411981</v>
      </c>
      <c r="S41" s="11">
        <v>-704411981</v>
      </c>
      <c r="U41" s="6">
        <v>-4.0000000000000002E-4</v>
      </c>
    </row>
    <row r="42" spans="1:21" s="18" customFormat="1" ht="18.75" x14ac:dyDescent="0.25">
      <c r="A42" s="18" t="s">
        <v>172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756279540</v>
      </c>
      <c r="O42" s="11">
        <v>0</v>
      </c>
      <c r="Q42" s="11">
        <v>-885378120</v>
      </c>
      <c r="S42" s="11">
        <v>-129098580</v>
      </c>
      <c r="U42" s="6">
        <v>-1E-4</v>
      </c>
    </row>
    <row r="43" spans="1:21" s="18" customFormat="1" ht="18.75" x14ac:dyDescent="0.25">
      <c r="A43" s="18" t="s">
        <v>225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-1313055085</v>
      </c>
      <c r="S43" s="11">
        <v>-1313055085</v>
      </c>
      <c r="U43" s="6">
        <v>-8.0000000000000004E-4</v>
      </c>
    </row>
    <row r="44" spans="1:21" s="18" customFormat="1" ht="18.75" x14ac:dyDescent="0.25">
      <c r="A44" s="18" t="s">
        <v>291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0</v>
      </c>
      <c r="O44" s="11">
        <v>0</v>
      </c>
      <c r="Q44" s="11">
        <v>3132535562</v>
      </c>
      <c r="S44" s="11">
        <v>3132535562</v>
      </c>
      <c r="U44" s="6">
        <v>1.9E-3</v>
      </c>
    </row>
    <row r="45" spans="1:21" s="18" customFormat="1" ht="18.75" x14ac:dyDescent="0.25">
      <c r="A45" s="18" t="s">
        <v>182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-2582760926</v>
      </c>
      <c r="S45" s="11">
        <v>-2582760926</v>
      </c>
      <c r="U45" s="6">
        <v>-1.6000000000000001E-3</v>
      </c>
    </row>
    <row r="46" spans="1:21" s="18" customFormat="1" ht="18.75" x14ac:dyDescent="0.25">
      <c r="A46" s="18" t="s">
        <v>173</v>
      </c>
      <c r="C46" s="11">
        <v>0</v>
      </c>
      <c r="E46" s="11">
        <v>9016707566</v>
      </c>
      <c r="G46" s="11">
        <v>0</v>
      </c>
      <c r="I46" s="11">
        <v>9016707566</v>
      </c>
      <c r="K46" s="6">
        <v>1.3899999999999999E-2</v>
      </c>
      <c r="M46" s="11">
        <v>2181231298</v>
      </c>
      <c r="O46" s="11">
        <v>-4318777608</v>
      </c>
      <c r="Q46" s="11">
        <v>1041448107</v>
      </c>
      <c r="S46" s="11">
        <v>-1096098203</v>
      </c>
      <c r="U46" s="6">
        <v>-6.9999999999999999E-4</v>
      </c>
    </row>
    <row r="47" spans="1:21" s="18" customFormat="1" ht="18.75" x14ac:dyDescent="0.25">
      <c r="A47" s="18" t="s">
        <v>140</v>
      </c>
      <c r="C47" s="11">
        <v>0</v>
      </c>
      <c r="E47" s="11">
        <v>6484426254</v>
      </c>
      <c r="G47" s="11">
        <v>0</v>
      </c>
      <c r="I47" s="11">
        <v>6484426254</v>
      </c>
      <c r="K47" s="6">
        <v>0.01</v>
      </c>
      <c r="M47" s="11">
        <v>1679249780</v>
      </c>
      <c r="O47" s="11">
        <v>7932711788</v>
      </c>
      <c r="Q47" s="11">
        <v>5597717148</v>
      </c>
      <c r="S47" s="11">
        <v>15209678716</v>
      </c>
      <c r="U47" s="6">
        <v>9.2999999999999992E-3</v>
      </c>
    </row>
    <row r="48" spans="1:21" s="18" customFormat="1" ht="18.75" x14ac:dyDescent="0.25">
      <c r="A48" s="18" t="s">
        <v>79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527971230</v>
      </c>
      <c r="O48" s="11">
        <v>0</v>
      </c>
      <c r="Q48" s="11">
        <v>2624870265</v>
      </c>
      <c r="S48" s="11">
        <v>3152841495</v>
      </c>
      <c r="U48" s="6">
        <v>1.9E-3</v>
      </c>
    </row>
    <row r="49" spans="1:21" s="18" customFormat="1" ht="18.75" x14ac:dyDescent="0.25">
      <c r="A49" s="18" t="s">
        <v>92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894004695</v>
      </c>
      <c r="O49" s="11">
        <v>0</v>
      </c>
      <c r="Q49" s="11">
        <v>3668278743</v>
      </c>
      <c r="S49" s="11">
        <v>4562283438</v>
      </c>
      <c r="U49" s="6">
        <v>2.8E-3</v>
      </c>
    </row>
    <row r="50" spans="1:21" s="18" customFormat="1" ht="18.75" x14ac:dyDescent="0.25">
      <c r="A50" s="18" t="s">
        <v>93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-3799437328</v>
      </c>
      <c r="S50" s="11">
        <v>-3799437328</v>
      </c>
      <c r="U50" s="6">
        <v>-2.3E-3</v>
      </c>
    </row>
    <row r="51" spans="1:21" s="18" customFormat="1" ht="18.75" x14ac:dyDescent="0.25">
      <c r="A51" s="18" t="s">
        <v>76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597414162</v>
      </c>
      <c r="S51" s="11">
        <v>597414162</v>
      </c>
      <c r="U51" s="6">
        <v>4.0000000000000002E-4</v>
      </c>
    </row>
    <row r="52" spans="1:21" s="18" customFormat="1" ht="18.75" x14ac:dyDescent="0.25">
      <c r="A52" s="18" t="s">
        <v>239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351743935</v>
      </c>
      <c r="S52" s="11">
        <v>351743935</v>
      </c>
      <c r="U52" s="6">
        <v>2.0000000000000001E-4</v>
      </c>
    </row>
    <row r="53" spans="1:21" s="18" customFormat="1" ht="18.75" x14ac:dyDescent="0.25">
      <c r="A53" s="18" t="s">
        <v>99</v>
      </c>
      <c r="C53" s="11">
        <v>0</v>
      </c>
      <c r="E53" s="11">
        <v>15039976500</v>
      </c>
      <c r="G53" s="11">
        <v>0</v>
      </c>
      <c r="I53" s="11">
        <v>15039976500</v>
      </c>
      <c r="K53" s="6">
        <v>2.3199999999999998E-2</v>
      </c>
      <c r="M53" s="11">
        <v>4685140490</v>
      </c>
      <c r="O53" s="11">
        <v>-16432617456</v>
      </c>
      <c r="Q53" s="11">
        <v>7984805242</v>
      </c>
      <c r="S53" s="11">
        <v>-3762671724</v>
      </c>
      <c r="U53" s="6">
        <v>-2.3E-3</v>
      </c>
    </row>
    <row r="54" spans="1:21" s="18" customFormat="1" ht="18.75" x14ac:dyDescent="0.25">
      <c r="A54" s="18" t="s">
        <v>86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0</v>
      </c>
      <c r="S54" s="11">
        <v>0</v>
      </c>
      <c r="U54" s="6">
        <v>0</v>
      </c>
    </row>
    <row r="55" spans="1:21" s="18" customFormat="1" ht="18.75" x14ac:dyDescent="0.25">
      <c r="A55" s="18" t="s">
        <v>166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360000000</v>
      </c>
      <c r="O55" s="11">
        <v>0</v>
      </c>
      <c r="Q55" s="11">
        <v>-1801642627</v>
      </c>
      <c r="S55" s="11">
        <v>-1441642627</v>
      </c>
      <c r="U55" s="6">
        <v>-8.9999999999999998E-4</v>
      </c>
    </row>
    <row r="56" spans="1:21" s="18" customFormat="1" ht="18.75" x14ac:dyDescent="0.25">
      <c r="A56" s="18" t="s">
        <v>144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306465864</v>
      </c>
      <c r="S56" s="11">
        <v>306465864</v>
      </c>
      <c r="U56" s="6">
        <v>2.0000000000000001E-4</v>
      </c>
    </row>
    <row r="57" spans="1:21" s="18" customFormat="1" ht="18.75" x14ac:dyDescent="0.25">
      <c r="A57" s="18" t="s">
        <v>143</v>
      </c>
      <c r="C57" s="11">
        <v>0</v>
      </c>
      <c r="E57" s="11">
        <v>6930670873</v>
      </c>
      <c r="G57" s="11">
        <v>0</v>
      </c>
      <c r="I57" s="11">
        <v>6930670873</v>
      </c>
      <c r="K57" s="6">
        <v>1.0699999999999999E-2</v>
      </c>
      <c r="M57" s="11">
        <v>6172200000</v>
      </c>
      <c r="O57" s="11">
        <v>4976443128</v>
      </c>
      <c r="Q57" s="11">
        <v>1528281767</v>
      </c>
      <c r="S57" s="11">
        <v>12676924895</v>
      </c>
      <c r="U57" s="6">
        <v>7.7999999999999996E-3</v>
      </c>
    </row>
    <row r="58" spans="1:21" s="18" customFormat="1" ht="18.75" x14ac:dyDescent="0.25">
      <c r="A58" s="18" t="s">
        <v>96</v>
      </c>
      <c r="C58" s="11">
        <v>0</v>
      </c>
      <c r="E58" s="11">
        <v>21641393126</v>
      </c>
      <c r="G58" s="11">
        <v>0</v>
      </c>
      <c r="I58" s="11">
        <v>21641393126</v>
      </c>
      <c r="K58" s="6">
        <v>3.3399999999999999E-2</v>
      </c>
      <c r="M58" s="11">
        <v>18061082200</v>
      </c>
      <c r="O58" s="11">
        <v>24357076162</v>
      </c>
      <c r="Q58" s="11">
        <v>17001625949</v>
      </c>
      <c r="S58" s="11">
        <v>59419784311</v>
      </c>
      <c r="U58" s="6">
        <v>3.6499999999999998E-2</v>
      </c>
    </row>
    <row r="59" spans="1:21" s="18" customFormat="1" ht="18.75" x14ac:dyDescent="0.25">
      <c r="A59" s="18" t="s">
        <v>95</v>
      </c>
      <c r="C59" s="11">
        <v>0</v>
      </c>
      <c r="E59" s="11">
        <v>15860391810</v>
      </c>
      <c r="G59" s="11">
        <v>0</v>
      </c>
      <c r="I59" s="11">
        <v>15860391810</v>
      </c>
      <c r="K59" s="6">
        <v>2.4500000000000001E-2</v>
      </c>
      <c r="M59" s="11">
        <v>6675652830</v>
      </c>
      <c r="O59" s="11">
        <v>-3657017977</v>
      </c>
      <c r="Q59" s="11">
        <v>-13183978115</v>
      </c>
      <c r="S59" s="11">
        <v>-10165343262</v>
      </c>
      <c r="U59" s="6">
        <v>-6.1999999999999998E-3</v>
      </c>
    </row>
    <row r="60" spans="1:21" s="18" customFormat="1" ht="18.75" x14ac:dyDescent="0.25">
      <c r="A60" s="18" t="s">
        <v>181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1265000000</v>
      </c>
      <c r="O60" s="11">
        <v>0</v>
      </c>
      <c r="Q60" s="11">
        <v>-2720703495</v>
      </c>
      <c r="S60" s="11">
        <v>-1455703495</v>
      </c>
      <c r="U60" s="6">
        <v>-8.9999999999999998E-4</v>
      </c>
    </row>
    <row r="61" spans="1:21" s="18" customFormat="1" ht="18.75" x14ac:dyDescent="0.25">
      <c r="A61" s="18" t="s">
        <v>97</v>
      </c>
      <c r="C61" s="11">
        <v>0</v>
      </c>
      <c r="E61" s="11">
        <v>29439937724</v>
      </c>
      <c r="G61" s="11">
        <v>0</v>
      </c>
      <c r="I61" s="11">
        <v>29439937724</v>
      </c>
      <c r="K61" s="6">
        <v>4.5499999999999999E-2</v>
      </c>
      <c r="M61" s="11">
        <v>24300433920</v>
      </c>
      <c r="O61" s="11">
        <v>88155308363</v>
      </c>
      <c r="Q61" s="11">
        <v>-863489272</v>
      </c>
      <c r="S61" s="11">
        <v>111592253011</v>
      </c>
      <c r="U61" s="6">
        <v>6.8500000000000005E-2</v>
      </c>
    </row>
    <row r="62" spans="1:21" s="18" customFormat="1" ht="18.75" x14ac:dyDescent="0.25">
      <c r="A62" s="18" t="s">
        <v>134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201000000</v>
      </c>
      <c r="O62" s="11">
        <v>0</v>
      </c>
      <c r="Q62" s="11">
        <v>1526822935</v>
      </c>
      <c r="S62" s="11">
        <f>SUM(M62:Q62)</f>
        <v>1727822935</v>
      </c>
      <c r="U62" s="6">
        <v>8.9999999999999998E-4</v>
      </c>
    </row>
    <row r="63" spans="1:21" s="18" customFormat="1" ht="18.75" x14ac:dyDescent="0.25">
      <c r="A63" s="18" t="s">
        <v>205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583104119</v>
      </c>
      <c r="S63" s="11">
        <v>583104119</v>
      </c>
      <c r="U63" s="6">
        <v>4.0000000000000002E-4</v>
      </c>
    </row>
    <row r="64" spans="1:21" s="18" customFormat="1" ht="18.75" x14ac:dyDescent="0.25">
      <c r="A64" s="18" t="s">
        <v>188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1291388518</v>
      </c>
      <c r="O64" s="11">
        <v>0</v>
      </c>
      <c r="Q64" s="11">
        <v>585652390</v>
      </c>
      <c r="S64" s="11">
        <v>1877040908</v>
      </c>
      <c r="U64" s="6">
        <v>1.1999999999999999E-3</v>
      </c>
    </row>
    <row r="65" spans="1:21" s="18" customFormat="1" ht="18.75" x14ac:dyDescent="0.25">
      <c r="A65" s="18" t="s">
        <v>190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-15655580</v>
      </c>
      <c r="S65" s="11">
        <v>-15655580</v>
      </c>
      <c r="U65" s="6">
        <v>0</v>
      </c>
    </row>
    <row r="66" spans="1:21" s="18" customFormat="1" ht="18.75" x14ac:dyDescent="0.25">
      <c r="A66" s="18" t="s">
        <v>85</v>
      </c>
      <c r="C66" s="11">
        <v>0</v>
      </c>
      <c r="E66" s="11">
        <v>16909035688</v>
      </c>
      <c r="G66" s="11">
        <v>0</v>
      </c>
      <c r="I66" s="11">
        <v>16909035688</v>
      </c>
      <c r="K66" s="6">
        <v>2.6100000000000002E-2</v>
      </c>
      <c r="M66" s="11">
        <v>5147329200</v>
      </c>
      <c r="O66" s="11">
        <v>22231975300</v>
      </c>
      <c r="Q66" s="11">
        <v>54791775305</v>
      </c>
      <c r="S66" s="11">
        <v>82171079805</v>
      </c>
      <c r="U66" s="6">
        <v>5.04E-2</v>
      </c>
    </row>
    <row r="67" spans="1:21" s="18" customFormat="1" ht="18.75" x14ac:dyDescent="0.25">
      <c r="A67" s="18" t="s">
        <v>204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-381735992</v>
      </c>
      <c r="S67" s="11">
        <v>-381735992</v>
      </c>
      <c r="U67" s="6">
        <v>-2.0000000000000001E-4</v>
      </c>
    </row>
    <row r="68" spans="1:21" s="18" customFormat="1" ht="18.75" x14ac:dyDescent="0.25">
      <c r="A68" s="18" t="s">
        <v>125</v>
      </c>
      <c r="C68" s="11">
        <v>0</v>
      </c>
      <c r="E68" s="11">
        <v>21925697668</v>
      </c>
      <c r="G68" s="11">
        <v>0</v>
      </c>
      <c r="I68" s="11">
        <v>21925697668</v>
      </c>
      <c r="K68" s="6">
        <v>3.39E-2</v>
      </c>
      <c r="M68" s="11">
        <v>63547012350</v>
      </c>
      <c r="O68" s="11">
        <v>-5044306370</v>
      </c>
      <c r="Q68" s="11">
        <v>-659462264</v>
      </c>
      <c r="S68" s="11">
        <v>57843243716</v>
      </c>
      <c r="U68" s="6">
        <v>3.5499999999999997E-2</v>
      </c>
    </row>
    <row r="69" spans="1:21" s="18" customFormat="1" ht="18.75" x14ac:dyDescent="0.25">
      <c r="A69" s="18" t="s">
        <v>206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-2335300965</v>
      </c>
      <c r="S69" s="11">
        <v>-2335300965</v>
      </c>
      <c r="U69" s="6">
        <v>-1.4E-3</v>
      </c>
    </row>
    <row r="70" spans="1:21" s="18" customFormat="1" ht="18.75" x14ac:dyDescent="0.25">
      <c r="A70" s="18" t="s">
        <v>147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2140140000</v>
      </c>
      <c r="O70" s="11">
        <v>0</v>
      </c>
      <c r="Q70" s="11">
        <v>-2790512811</v>
      </c>
      <c r="S70" s="11">
        <v>-650372811</v>
      </c>
      <c r="U70" s="6">
        <v>-4.0000000000000002E-4</v>
      </c>
    </row>
    <row r="71" spans="1:21" s="18" customFormat="1" ht="18.75" x14ac:dyDescent="0.25">
      <c r="A71" s="18" t="s">
        <v>101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0</v>
      </c>
      <c r="O71" s="11">
        <v>0</v>
      </c>
      <c r="Q71" s="11">
        <v>35472547515</v>
      </c>
      <c r="S71" s="11">
        <v>35472547515</v>
      </c>
      <c r="U71" s="6">
        <v>2.18E-2</v>
      </c>
    </row>
    <row r="72" spans="1:21" s="18" customFormat="1" ht="18.75" x14ac:dyDescent="0.25">
      <c r="A72" s="18" t="s">
        <v>130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1854600000</v>
      </c>
      <c r="O72" s="11">
        <v>0</v>
      </c>
      <c r="Q72" s="11">
        <v>-1994779907</v>
      </c>
      <c r="S72" s="11">
        <v>-140179907</v>
      </c>
      <c r="U72" s="6">
        <v>-1E-4</v>
      </c>
    </row>
    <row r="73" spans="1:21" s="18" customFormat="1" ht="18.75" x14ac:dyDescent="0.25">
      <c r="A73" s="18" t="s">
        <v>255</v>
      </c>
      <c r="C73" s="11">
        <v>0</v>
      </c>
      <c r="E73" s="11">
        <v>7537910972</v>
      </c>
      <c r="G73" s="11">
        <v>0</v>
      </c>
      <c r="I73" s="11">
        <v>7537910972</v>
      </c>
      <c r="K73" s="6">
        <v>1.1599999999999999E-2</v>
      </c>
      <c r="M73" s="11">
        <v>0</v>
      </c>
      <c r="O73" s="11">
        <v>8819622280</v>
      </c>
      <c r="Q73" s="11">
        <v>823513943</v>
      </c>
      <c r="S73" s="11">
        <v>9643136223</v>
      </c>
      <c r="U73" s="6">
        <v>5.8999999999999999E-3</v>
      </c>
    </row>
    <row r="74" spans="1:21" s="18" customFormat="1" ht="18.75" x14ac:dyDescent="0.25">
      <c r="A74" s="18" t="s">
        <v>287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1144316015</v>
      </c>
      <c r="S74" s="11">
        <v>1144316015</v>
      </c>
      <c r="U74" s="6">
        <v>6.9999999999999999E-4</v>
      </c>
    </row>
    <row r="75" spans="1:21" s="18" customFormat="1" ht="18.75" x14ac:dyDescent="0.25">
      <c r="A75" s="18" t="s">
        <v>128</v>
      </c>
      <c r="C75" s="11">
        <v>0</v>
      </c>
      <c r="E75" s="11">
        <v>4716622834</v>
      </c>
      <c r="G75" s="11">
        <v>0</v>
      </c>
      <c r="I75" s="11">
        <v>4716622834</v>
      </c>
      <c r="K75" s="6">
        <v>7.3000000000000001E-3</v>
      </c>
      <c r="M75" s="11">
        <v>8900000000</v>
      </c>
      <c r="O75" s="11">
        <v>22844848268</v>
      </c>
      <c r="Q75" s="11">
        <v>12888147476</v>
      </c>
      <c r="S75" s="11">
        <v>44632995744</v>
      </c>
      <c r="U75" s="6">
        <v>2.7400000000000001E-2</v>
      </c>
    </row>
    <row r="76" spans="1:21" s="18" customFormat="1" ht="18.75" x14ac:dyDescent="0.25">
      <c r="A76" s="18" t="s">
        <v>174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289575</v>
      </c>
      <c r="O76" s="11">
        <v>0</v>
      </c>
      <c r="Q76" s="11">
        <v>485620</v>
      </c>
      <c r="S76" s="11">
        <v>775195</v>
      </c>
      <c r="U76" s="6">
        <v>0</v>
      </c>
    </row>
    <row r="77" spans="1:21" s="18" customFormat="1" ht="18.75" x14ac:dyDescent="0.25">
      <c r="A77" s="18" t="s">
        <v>91</v>
      </c>
      <c r="C77" s="11">
        <v>0</v>
      </c>
      <c r="E77" s="11">
        <v>6153276699</v>
      </c>
      <c r="G77" s="11">
        <v>0</v>
      </c>
      <c r="I77" s="11">
        <v>6153276699</v>
      </c>
      <c r="K77" s="6">
        <v>9.4999999999999998E-3</v>
      </c>
      <c r="M77" s="11">
        <v>9331200000</v>
      </c>
      <c r="O77" s="11">
        <v>22708521145</v>
      </c>
      <c r="Q77" s="11">
        <v>7680654264</v>
      </c>
      <c r="S77" s="11">
        <v>39720375409</v>
      </c>
      <c r="U77" s="6">
        <v>2.4400000000000002E-2</v>
      </c>
    </row>
    <row r="78" spans="1:21" s="18" customFormat="1" ht="18.75" x14ac:dyDescent="0.25">
      <c r="A78" s="18" t="s">
        <v>80</v>
      </c>
      <c r="C78" s="11">
        <v>0</v>
      </c>
      <c r="E78" s="11">
        <v>0</v>
      </c>
      <c r="G78" s="11">
        <v>0</v>
      </c>
      <c r="I78" s="11">
        <v>0</v>
      </c>
      <c r="K78" s="6">
        <v>0</v>
      </c>
      <c r="M78" s="11">
        <v>21534485850</v>
      </c>
      <c r="O78" s="11">
        <v>0</v>
      </c>
      <c r="Q78" s="11">
        <v>60543172482</v>
      </c>
      <c r="S78" s="11">
        <v>82077658332</v>
      </c>
      <c r="U78" s="6">
        <v>5.04E-2</v>
      </c>
    </row>
    <row r="79" spans="1:21" s="18" customFormat="1" ht="18.75" x14ac:dyDescent="0.25">
      <c r="A79" s="18" t="s">
        <v>135</v>
      </c>
      <c r="C79" s="11">
        <v>0</v>
      </c>
      <c r="E79" s="11">
        <v>9798319974</v>
      </c>
      <c r="G79" s="11">
        <v>0</v>
      </c>
      <c r="I79" s="11">
        <v>9798319974</v>
      </c>
      <c r="K79" s="6">
        <v>1.5100000000000001E-2</v>
      </c>
      <c r="M79" s="11">
        <v>6962383500</v>
      </c>
      <c r="O79" s="11">
        <v>10182733484</v>
      </c>
      <c r="Q79" s="11">
        <v>245060445</v>
      </c>
      <c r="S79" s="11">
        <v>17390177429</v>
      </c>
      <c r="U79" s="6">
        <v>1.0699999999999999E-2</v>
      </c>
    </row>
    <row r="80" spans="1:21" s="18" customFormat="1" ht="18.75" x14ac:dyDescent="0.25">
      <c r="A80" s="18" t="s">
        <v>254</v>
      </c>
      <c r="C80" s="11">
        <v>0</v>
      </c>
      <c r="E80" s="11">
        <v>11064198524</v>
      </c>
      <c r="G80" s="11">
        <v>0</v>
      </c>
      <c r="I80" s="11">
        <v>11064198524</v>
      </c>
      <c r="K80" s="6">
        <v>1.7100000000000001E-2</v>
      </c>
      <c r="M80" s="11">
        <v>0</v>
      </c>
      <c r="O80" s="11">
        <v>9814979001</v>
      </c>
      <c r="Q80" s="11">
        <v>45981920</v>
      </c>
      <c r="S80" s="11">
        <v>9860960921</v>
      </c>
      <c r="U80" s="6">
        <v>6.1000000000000004E-3</v>
      </c>
    </row>
    <row r="81" spans="1:21" s="18" customFormat="1" ht="18.75" x14ac:dyDescent="0.25">
      <c r="A81" s="18" t="s">
        <v>276</v>
      </c>
      <c r="C81" s="11">
        <v>0</v>
      </c>
      <c r="E81" s="11">
        <v>2488182155</v>
      </c>
      <c r="G81" s="11">
        <v>0</v>
      </c>
      <c r="I81" s="11">
        <v>2488182155</v>
      </c>
      <c r="K81" s="6">
        <v>3.8E-3</v>
      </c>
      <c r="M81" s="11">
        <v>0</v>
      </c>
      <c r="O81" s="11">
        <v>3218885300</v>
      </c>
      <c r="Q81" s="11">
        <v>62177323</v>
      </c>
      <c r="S81" s="11">
        <v>3281062623</v>
      </c>
      <c r="U81" s="6">
        <v>2E-3</v>
      </c>
    </row>
    <row r="82" spans="1:21" s="18" customFormat="1" ht="18.75" x14ac:dyDescent="0.25">
      <c r="A82" s="18" t="s">
        <v>177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199863107</v>
      </c>
      <c r="O82" s="11">
        <v>0</v>
      </c>
      <c r="Q82" s="11">
        <v>-1135438427</v>
      </c>
      <c r="S82" s="11">
        <v>-935575320</v>
      </c>
      <c r="U82" s="6">
        <v>-5.9999999999999995E-4</v>
      </c>
    </row>
    <row r="83" spans="1:21" s="18" customFormat="1" ht="18.75" x14ac:dyDescent="0.25">
      <c r="A83" s="18" t="s">
        <v>84</v>
      </c>
      <c r="C83" s="11">
        <v>0</v>
      </c>
      <c r="E83" s="11">
        <v>0</v>
      </c>
      <c r="G83" s="11">
        <v>0</v>
      </c>
      <c r="I83" s="11">
        <v>0</v>
      </c>
      <c r="K83" s="6">
        <v>0</v>
      </c>
      <c r="M83" s="11">
        <v>8161596000</v>
      </c>
      <c r="O83" s="11">
        <v>0</v>
      </c>
      <c r="Q83" s="11">
        <v>-8699026016</v>
      </c>
      <c r="S83" s="11">
        <v>-537430016</v>
      </c>
      <c r="U83" s="6">
        <v>-2.9999999999999997E-4</v>
      </c>
    </row>
    <row r="84" spans="1:21" s="18" customFormat="1" ht="18.75" x14ac:dyDescent="0.25">
      <c r="A84" s="18" t="s">
        <v>83</v>
      </c>
      <c r="C84" s="11">
        <v>0</v>
      </c>
      <c r="E84" s="11">
        <v>0</v>
      </c>
      <c r="G84" s="11">
        <v>0</v>
      </c>
      <c r="I84" s="11">
        <v>0</v>
      </c>
      <c r="K84" s="6">
        <v>0</v>
      </c>
      <c r="M84" s="11">
        <v>7852170000</v>
      </c>
      <c r="O84" s="11">
        <v>0</v>
      </c>
      <c r="Q84" s="11">
        <v>-33195341849</v>
      </c>
      <c r="S84" s="11">
        <v>-25343171849</v>
      </c>
      <c r="U84" s="6">
        <v>-1.5599999999999999E-2</v>
      </c>
    </row>
    <row r="85" spans="1:21" s="18" customFormat="1" ht="18.75" x14ac:dyDescent="0.25">
      <c r="A85" s="18" t="s">
        <v>87</v>
      </c>
      <c r="C85" s="11">
        <v>0</v>
      </c>
      <c r="E85" s="11">
        <v>14718029351</v>
      </c>
      <c r="G85" s="11">
        <v>0</v>
      </c>
      <c r="I85" s="11">
        <v>14718029351</v>
      </c>
      <c r="K85" s="6">
        <v>2.2700000000000001E-2</v>
      </c>
      <c r="M85" s="11">
        <v>22226631200</v>
      </c>
      <c r="O85" s="11">
        <v>33310880164</v>
      </c>
      <c r="Q85" s="11">
        <v>12664705763</v>
      </c>
      <c r="S85" s="11">
        <v>68202217127</v>
      </c>
      <c r="U85" s="6">
        <v>4.19E-2</v>
      </c>
    </row>
    <row r="86" spans="1:21" s="18" customFormat="1" ht="18.75" x14ac:dyDescent="0.25">
      <c r="A86" s="18" t="s">
        <v>224</v>
      </c>
      <c r="C86" s="11">
        <v>0</v>
      </c>
      <c r="E86" s="11">
        <v>0</v>
      </c>
      <c r="G86" s="11">
        <v>0</v>
      </c>
      <c r="I86" s="11">
        <v>0</v>
      </c>
      <c r="K86" s="6">
        <v>0</v>
      </c>
      <c r="M86" s="11">
        <v>0</v>
      </c>
      <c r="O86" s="11">
        <v>0</v>
      </c>
      <c r="Q86" s="11">
        <v>0</v>
      </c>
      <c r="S86" s="11">
        <v>0</v>
      </c>
      <c r="U86" s="6">
        <v>0</v>
      </c>
    </row>
    <row r="87" spans="1:21" s="18" customFormat="1" ht="18.75" x14ac:dyDescent="0.25">
      <c r="A87" s="18" t="s">
        <v>129</v>
      </c>
      <c r="C87" s="11">
        <v>0</v>
      </c>
      <c r="E87" s="11">
        <v>0</v>
      </c>
      <c r="G87" s="11">
        <v>0</v>
      </c>
      <c r="I87" s="11">
        <v>0</v>
      </c>
      <c r="K87" s="6">
        <v>0</v>
      </c>
      <c r="M87" s="11">
        <v>22861412000</v>
      </c>
      <c r="O87" s="11">
        <v>0</v>
      </c>
      <c r="Q87" s="11">
        <v>-9292389433</v>
      </c>
      <c r="S87" s="11">
        <v>13569022567</v>
      </c>
      <c r="U87" s="6">
        <v>8.3000000000000001E-3</v>
      </c>
    </row>
    <row r="88" spans="1:21" s="18" customFormat="1" ht="18.75" x14ac:dyDescent="0.25">
      <c r="A88" s="18" t="s">
        <v>151</v>
      </c>
      <c r="C88" s="11">
        <v>0</v>
      </c>
      <c r="E88" s="11">
        <v>0</v>
      </c>
      <c r="G88" s="11">
        <v>0</v>
      </c>
      <c r="I88" s="11">
        <v>0</v>
      </c>
      <c r="K88" s="6">
        <v>0</v>
      </c>
      <c r="M88" s="11">
        <v>0</v>
      </c>
      <c r="O88" s="11">
        <v>0</v>
      </c>
      <c r="Q88" s="11">
        <v>25584033</v>
      </c>
      <c r="S88" s="11">
        <v>25584033</v>
      </c>
      <c r="U88" s="6">
        <v>0</v>
      </c>
    </row>
    <row r="89" spans="1:21" s="18" customFormat="1" ht="18.75" x14ac:dyDescent="0.25">
      <c r="A89" s="18" t="s">
        <v>176</v>
      </c>
      <c r="C89" s="11">
        <v>0</v>
      </c>
      <c r="E89" s="11">
        <v>-76526051</v>
      </c>
      <c r="G89" s="11">
        <v>0</v>
      </c>
      <c r="I89" s="11">
        <v>-76526051</v>
      </c>
      <c r="K89" s="6">
        <v>-1E-4</v>
      </c>
      <c r="M89" s="11">
        <v>925572500</v>
      </c>
      <c r="O89" s="11">
        <v>-76526051</v>
      </c>
      <c r="Q89" s="11">
        <v>-2445013723</v>
      </c>
      <c r="S89" s="11">
        <v>-1595967274</v>
      </c>
      <c r="U89" s="6">
        <v>-1E-3</v>
      </c>
    </row>
    <row r="90" spans="1:21" s="18" customFormat="1" ht="18.75" x14ac:dyDescent="0.25">
      <c r="A90" s="18" t="s">
        <v>98</v>
      </c>
      <c r="C90" s="11">
        <v>0</v>
      </c>
      <c r="E90" s="11">
        <v>27917456361</v>
      </c>
      <c r="G90" s="11">
        <v>0</v>
      </c>
      <c r="I90" s="11">
        <v>27917456361</v>
      </c>
      <c r="K90" s="6">
        <v>4.3099999999999999E-2</v>
      </c>
      <c r="M90" s="11">
        <v>11769200741</v>
      </c>
      <c r="O90" s="11">
        <v>65157057746</v>
      </c>
      <c r="Q90" s="11">
        <v>29840726138</v>
      </c>
      <c r="S90" s="11">
        <v>106766984625</v>
      </c>
      <c r="U90" s="6">
        <v>6.5500000000000003E-2</v>
      </c>
    </row>
    <row r="91" spans="1:21" s="18" customFormat="1" ht="18.75" x14ac:dyDescent="0.25">
      <c r="A91" s="18" t="s">
        <v>78</v>
      </c>
      <c r="C91" s="11">
        <v>0</v>
      </c>
      <c r="E91" s="11">
        <v>16976320843</v>
      </c>
      <c r="G91" s="11">
        <v>0</v>
      </c>
      <c r="I91" s="11">
        <v>16976320843</v>
      </c>
      <c r="K91" s="6">
        <v>2.6200000000000001E-2</v>
      </c>
      <c r="M91" s="11">
        <v>0</v>
      </c>
      <c r="O91" s="11">
        <v>16735863060</v>
      </c>
      <c r="Q91" s="11">
        <v>10493090</v>
      </c>
      <c r="S91" s="11">
        <v>16746356150</v>
      </c>
      <c r="U91" s="6">
        <v>1.03E-2</v>
      </c>
    </row>
    <row r="92" spans="1:21" s="18" customFormat="1" ht="18.75" x14ac:dyDescent="0.25">
      <c r="A92" s="18" t="s">
        <v>77</v>
      </c>
      <c r="C92" s="11">
        <v>0</v>
      </c>
      <c r="E92" s="11">
        <v>11735823209</v>
      </c>
      <c r="G92" s="11">
        <v>0</v>
      </c>
      <c r="I92" s="11">
        <v>11735823209</v>
      </c>
      <c r="K92" s="6">
        <v>1.8100000000000002E-2</v>
      </c>
      <c r="M92" s="11">
        <v>1147639361</v>
      </c>
      <c r="O92" s="11">
        <v>11781588414</v>
      </c>
      <c r="Q92" s="11">
        <v>783247155</v>
      </c>
      <c r="S92" s="11">
        <v>13712474930</v>
      </c>
      <c r="U92" s="6">
        <v>8.3999999999999995E-3</v>
      </c>
    </row>
    <row r="93" spans="1:21" s="18" customFormat="1" ht="18.75" x14ac:dyDescent="0.25">
      <c r="A93" s="18" t="s">
        <v>209</v>
      </c>
      <c r="C93" s="11">
        <v>0</v>
      </c>
      <c r="E93" s="11">
        <v>0</v>
      </c>
      <c r="G93" s="11">
        <v>0</v>
      </c>
      <c r="I93" s="11">
        <v>0</v>
      </c>
      <c r="K93" s="6">
        <v>0</v>
      </c>
      <c r="M93" s="11">
        <v>225636795</v>
      </c>
      <c r="O93" s="11">
        <v>0</v>
      </c>
      <c r="Q93" s="11">
        <v>1486019504</v>
      </c>
      <c r="S93" s="11">
        <v>1711656299</v>
      </c>
      <c r="U93" s="6">
        <v>1.1000000000000001E-3</v>
      </c>
    </row>
    <row r="94" spans="1:21" s="18" customFormat="1" ht="18.75" x14ac:dyDescent="0.25">
      <c r="A94" s="18" t="s">
        <v>133</v>
      </c>
      <c r="C94" s="11">
        <v>0</v>
      </c>
      <c r="E94" s="11">
        <v>0</v>
      </c>
      <c r="G94" s="11">
        <v>0</v>
      </c>
      <c r="I94" s="11">
        <v>0</v>
      </c>
      <c r="K94" s="6">
        <v>0</v>
      </c>
      <c r="M94" s="11">
        <v>139922860</v>
      </c>
      <c r="O94" s="11">
        <v>0</v>
      </c>
      <c r="Q94" s="11">
        <v>-742954118</v>
      </c>
      <c r="S94" s="11">
        <v>-603031258</v>
      </c>
      <c r="U94" s="6">
        <v>-4.0000000000000002E-4</v>
      </c>
    </row>
    <row r="95" spans="1:21" s="18" customFormat="1" ht="18.75" x14ac:dyDescent="0.25">
      <c r="A95" s="18" t="s">
        <v>94</v>
      </c>
      <c r="C95" s="11">
        <v>0</v>
      </c>
      <c r="E95" s="11">
        <v>5727099528</v>
      </c>
      <c r="G95" s="11">
        <v>0</v>
      </c>
      <c r="I95" s="11">
        <v>5727099528</v>
      </c>
      <c r="K95" s="6">
        <v>8.8000000000000005E-3</v>
      </c>
      <c r="M95" s="11">
        <v>1798146840</v>
      </c>
      <c r="O95" s="11">
        <v>-6951461423</v>
      </c>
      <c r="Q95" s="11">
        <v>-8881500727</v>
      </c>
      <c r="S95" s="11">
        <v>-14034815310</v>
      </c>
      <c r="U95" s="6">
        <v>-8.6E-3</v>
      </c>
    </row>
    <row r="96" spans="1:21" s="18" customFormat="1" ht="18.75" x14ac:dyDescent="0.25">
      <c r="A96" s="18" t="s">
        <v>126</v>
      </c>
      <c r="C96" s="11">
        <v>0</v>
      </c>
      <c r="E96" s="11">
        <v>3004886389</v>
      </c>
      <c r="G96" s="11">
        <v>0</v>
      </c>
      <c r="I96" s="11">
        <v>3004886389</v>
      </c>
      <c r="K96" s="6">
        <v>4.5999999999999999E-3</v>
      </c>
      <c r="M96" s="11">
        <v>453515200</v>
      </c>
      <c r="O96" s="11">
        <v>-2236194774</v>
      </c>
      <c r="Q96" s="11">
        <v>-5222577812</v>
      </c>
      <c r="S96" s="11">
        <v>-7005257386</v>
      </c>
      <c r="U96" s="6">
        <v>-4.3E-3</v>
      </c>
    </row>
    <row r="97" spans="1:21" s="18" customFormat="1" ht="18.75" x14ac:dyDescent="0.25">
      <c r="A97" s="18" t="s">
        <v>185</v>
      </c>
      <c r="C97" s="11">
        <v>0</v>
      </c>
      <c r="E97" s="11">
        <v>10166180151</v>
      </c>
      <c r="G97" s="11">
        <v>0</v>
      </c>
      <c r="I97" s="11">
        <v>10166180151</v>
      </c>
      <c r="K97" s="6">
        <v>1.5699999999999999E-2</v>
      </c>
      <c r="M97" s="11">
        <v>140567976</v>
      </c>
      <c r="O97" s="11">
        <v>15716784666</v>
      </c>
      <c r="Q97" s="11">
        <v>0</v>
      </c>
      <c r="S97" s="11">
        <v>15857352642</v>
      </c>
      <c r="U97" s="6">
        <v>9.7000000000000003E-3</v>
      </c>
    </row>
    <row r="98" spans="1:21" s="18" customFormat="1" ht="18.75" x14ac:dyDescent="0.25">
      <c r="A98" s="18" t="s">
        <v>171</v>
      </c>
      <c r="C98" s="11">
        <v>0</v>
      </c>
      <c r="E98" s="11">
        <v>11689907600</v>
      </c>
      <c r="G98" s="11">
        <v>0</v>
      </c>
      <c r="I98" s="11">
        <v>11689907600</v>
      </c>
      <c r="K98" s="6">
        <v>1.8100000000000002E-2</v>
      </c>
      <c r="M98" s="11">
        <v>810000000</v>
      </c>
      <c r="O98" s="11">
        <v>6303850265</v>
      </c>
      <c r="Q98" s="11">
        <v>0</v>
      </c>
      <c r="S98" s="11">
        <v>7113850265</v>
      </c>
      <c r="U98" s="6">
        <v>4.4000000000000003E-3</v>
      </c>
    </row>
    <row r="99" spans="1:21" s="18" customFormat="1" ht="18.75" x14ac:dyDescent="0.25">
      <c r="A99" s="18" t="s">
        <v>180</v>
      </c>
      <c r="C99" s="11">
        <v>0</v>
      </c>
      <c r="E99" s="11">
        <v>1136587187</v>
      </c>
      <c r="G99" s="11">
        <v>0</v>
      </c>
      <c r="I99" s="11">
        <v>1136587187</v>
      </c>
      <c r="K99" s="6">
        <v>1.8E-3</v>
      </c>
      <c r="M99" s="11">
        <v>2280000000</v>
      </c>
      <c r="O99" s="11">
        <v>-700842617</v>
      </c>
      <c r="Q99" s="11">
        <v>0</v>
      </c>
      <c r="S99" s="11">
        <v>1579157383</v>
      </c>
      <c r="U99" s="6">
        <v>1E-3</v>
      </c>
    </row>
    <row r="100" spans="1:21" s="18" customFormat="1" ht="18.75" x14ac:dyDescent="0.25">
      <c r="A100" s="18" t="s">
        <v>118</v>
      </c>
      <c r="C100" s="11">
        <v>0</v>
      </c>
      <c r="E100" s="11">
        <v>4458887419</v>
      </c>
      <c r="G100" s="11">
        <v>0</v>
      </c>
      <c r="I100" s="11">
        <v>4458887419</v>
      </c>
      <c r="K100" s="6">
        <v>6.8999999999999999E-3</v>
      </c>
      <c r="M100" s="11">
        <v>3449196000</v>
      </c>
      <c r="O100" s="11">
        <v>-11941671012</v>
      </c>
      <c r="Q100" s="11">
        <v>0</v>
      </c>
      <c r="S100" s="11">
        <v>-8492475012</v>
      </c>
      <c r="U100" s="6">
        <v>-5.1999999999999998E-3</v>
      </c>
    </row>
    <row r="101" spans="1:21" s="18" customFormat="1" ht="18.75" x14ac:dyDescent="0.25">
      <c r="A101" s="18" t="s">
        <v>88</v>
      </c>
      <c r="C101" s="11">
        <v>0</v>
      </c>
      <c r="E101" s="11">
        <v>35782548955</v>
      </c>
      <c r="G101" s="11">
        <v>0</v>
      </c>
      <c r="I101" s="11">
        <v>35782548955</v>
      </c>
      <c r="K101" s="6">
        <v>5.5300000000000002E-2</v>
      </c>
      <c r="M101" s="11">
        <v>16548823197</v>
      </c>
      <c r="O101" s="11">
        <v>20068090234</v>
      </c>
      <c r="Q101" s="11">
        <v>0</v>
      </c>
      <c r="S101" s="11">
        <v>36616913431</v>
      </c>
      <c r="U101" s="6">
        <v>2.2499999999999999E-2</v>
      </c>
    </row>
    <row r="102" spans="1:21" s="18" customFormat="1" ht="18.75" x14ac:dyDescent="0.25">
      <c r="A102" s="18" t="s">
        <v>189</v>
      </c>
      <c r="C102" s="11">
        <v>0</v>
      </c>
      <c r="E102" s="11">
        <v>6405670307</v>
      </c>
      <c r="G102" s="11">
        <v>0</v>
      </c>
      <c r="I102" s="11">
        <v>6405670307</v>
      </c>
      <c r="K102" s="6">
        <v>9.9000000000000008E-3</v>
      </c>
      <c r="M102" s="11">
        <v>3065922750</v>
      </c>
      <c r="O102" s="11">
        <v>5024749372</v>
      </c>
      <c r="Q102" s="11">
        <v>0</v>
      </c>
      <c r="S102" s="11">
        <v>8090672122</v>
      </c>
      <c r="U102" s="6">
        <v>5.0000000000000001E-3</v>
      </c>
    </row>
    <row r="103" spans="1:21" s="18" customFormat="1" ht="18.75" x14ac:dyDescent="0.25">
      <c r="A103" s="18" t="s">
        <v>281</v>
      </c>
      <c r="C103" s="11">
        <v>0</v>
      </c>
      <c r="E103" s="11">
        <v>3715261875</v>
      </c>
      <c r="G103" s="11">
        <v>0</v>
      </c>
      <c r="I103" s="11">
        <v>3715261875</v>
      </c>
      <c r="K103" s="6">
        <v>5.7000000000000002E-3</v>
      </c>
      <c r="M103" s="11">
        <v>0</v>
      </c>
      <c r="O103" s="11">
        <v>4060130917</v>
      </c>
      <c r="Q103" s="11">
        <v>0</v>
      </c>
      <c r="S103" s="11">
        <v>4060130917</v>
      </c>
      <c r="U103" s="6">
        <v>2.5000000000000001E-3</v>
      </c>
    </row>
    <row r="104" spans="1:21" s="18" customFormat="1" ht="18.75" x14ac:dyDescent="0.25">
      <c r="A104" s="18" t="s">
        <v>236</v>
      </c>
      <c r="C104" s="11">
        <v>0</v>
      </c>
      <c r="E104" s="11">
        <v>3921507282</v>
      </c>
      <c r="G104" s="11">
        <v>0</v>
      </c>
      <c r="I104" s="11">
        <v>3921507282</v>
      </c>
      <c r="K104" s="6">
        <v>6.1000000000000004E-3</v>
      </c>
      <c r="M104" s="11">
        <v>0</v>
      </c>
      <c r="O104" s="11">
        <v>7931371685</v>
      </c>
      <c r="Q104" s="11">
        <v>0</v>
      </c>
      <c r="S104" s="11">
        <v>7931371685</v>
      </c>
      <c r="U104" s="6">
        <v>4.8999999999999998E-3</v>
      </c>
    </row>
    <row r="105" spans="1:21" s="18" customFormat="1" ht="18.75" x14ac:dyDescent="0.25">
      <c r="A105" s="18" t="s">
        <v>263</v>
      </c>
      <c r="C105" s="11">
        <v>0</v>
      </c>
      <c r="E105" s="11">
        <v>7812968394</v>
      </c>
      <c r="G105" s="11">
        <v>0</v>
      </c>
      <c r="I105" s="11">
        <v>7812968394</v>
      </c>
      <c r="K105" s="6">
        <v>1.21E-2</v>
      </c>
      <c r="M105" s="11">
        <v>0</v>
      </c>
      <c r="O105" s="11">
        <v>9782569385</v>
      </c>
      <c r="Q105" s="11">
        <v>0</v>
      </c>
      <c r="S105" s="11">
        <v>9782569385</v>
      </c>
      <c r="U105" s="6">
        <v>6.0000000000000001E-3</v>
      </c>
    </row>
    <row r="106" spans="1:21" s="18" customFormat="1" ht="18.75" x14ac:dyDescent="0.25">
      <c r="A106" s="18" t="s">
        <v>303</v>
      </c>
      <c r="C106" s="11">
        <v>0</v>
      </c>
      <c r="E106" s="11">
        <v>851155543</v>
      </c>
      <c r="G106" s="11">
        <v>0</v>
      </c>
      <c r="I106" s="11">
        <v>851155543</v>
      </c>
      <c r="K106" s="6">
        <v>1.2999999999999999E-3</v>
      </c>
      <c r="M106" s="11">
        <v>0</v>
      </c>
      <c r="O106" s="11">
        <v>851155543</v>
      </c>
      <c r="Q106" s="11">
        <v>0</v>
      </c>
      <c r="S106" s="11">
        <v>851155543</v>
      </c>
      <c r="U106" s="6">
        <v>5.0000000000000001E-4</v>
      </c>
    </row>
    <row r="107" spans="1:21" s="18" customFormat="1" ht="18.75" x14ac:dyDescent="0.25">
      <c r="A107" s="18" t="s">
        <v>283</v>
      </c>
      <c r="C107" s="11">
        <v>0</v>
      </c>
      <c r="E107" s="11">
        <v>3305862617</v>
      </c>
      <c r="G107" s="11">
        <v>0</v>
      </c>
      <c r="I107" s="11">
        <v>3305862617</v>
      </c>
      <c r="K107" s="6">
        <v>5.1000000000000004E-3</v>
      </c>
      <c r="M107" s="11">
        <v>0</v>
      </c>
      <c r="O107" s="11">
        <v>4305239304</v>
      </c>
      <c r="Q107" s="11">
        <v>0</v>
      </c>
      <c r="S107" s="11">
        <v>4305239304</v>
      </c>
      <c r="U107" s="6">
        <v>2.5999999999999999E-3</v>
      </c>
    </row>
    <row r="108" spans="1:21" s="18" customFormat="1" ht="18.75" x14ac:dyDescent="0.25">
      <c r="A108" s="18" t="s">
        <v>306</v>
      </c>
      <c r="C108" s="11">
        <v>0</v>
      </c>
      <c r="E108" s="11">
        <v>9840698980</v>
      </c>
      <c r="G108" s="11">
        <v>0</v>
      </c>
      <c r="I108" s="11">
        <v>9840698980</v>
      </c>
      <c r="K108" s="6">
        <v>1.52E-2</v>
      </c>
      <c r="M108" s="11">
        <v>0</v>
      </c>
      <c r="O108" s="11">
        <v>9840698980</v>
      </c>
      <c r="Q108" s="11">
        <v>0</v>
      </c>
      <c r="S108" s="11">
        <v>9840698980</v>
      </c>
      <c r="U108" s="6">
        <v>6.0000000000000001E-3</v>
      </c>
    </row>
    <row r="109" spans="1:21" s="18" customFormat="1" ht="18.75" x14ac:dyDescent="0.25">
      <c r="A109" s="18" t="s">
        <v>284</v>
      </c>
      <c r="C109" s="11">
        <v>0</v>
      </c>
      <c r="E109" s="11">
        <v>6429137496</v>
      </c>
      <c r="G109" s="11">
        <v>0</v>
      </c>
      <c r="I109" s="11">
        <v>6429137496</v>
      </c>
      <c r="K109" s="6">
        <v>9.9000000000000008E-3</v>
      </c>
      <c r="M109" s="11">
        <v>0</v>
      </c>
      <c r="O109" s="11">
        <v>9004589799</v>
      </c>
      <c r="Q109" s="11">
        <v>0</v>
      </c>
      <c r="S109" s="11">
        <v>9004589799</v>
      </c>
      <c r="U109" s="6">
        <v>5.4999999999999997E-3</v>
      </c>
    </row>
    <row r="110" spans="1:21" s="18" customFormat="1" ht="18.75" x14ac:dyDescent="0.25">
      <c r="A110" s="18" t="s">
        <v>286</v>
      </c>
      <c r="C110" s="11">
        <v>0</v>
      </c>
      <c r="E110" s="11">
        <v>4650360718</v>
      </c>
      <c r="G110" s="11">
        <v>0</v>
      </c>
      <c r="I110" s="11">
        <v>4650360718</v>
      </c>
      <c r="K110" s="6">
        <v>7.1999999999999998E-3</v>
      </c>
      <c r="M110" s="11">
        <v>0</v>
      </c>
      <c r="O110" s="11">
        <v>5778833631</v>
      </c>
      <c r="Q110" s="11">
        <v>0</v>
      </c>
      <c r="S110" s="11">
        <v>5778833631</v>
      </c>
      <c r="U110" s="6">
        <v>3.5000000000000001E-3</v>
      </c>
    </row>
    <row r="111" spans="1:21" s="18" customFormat="1" ht="18.75" x14ac:dyDescent="0.25">
      <c r="A111" s="18" t="s">
        <v>280</v>
      </c>
      <c r="C111" s="11">
        <v>0</v>
      </c>
      <c r="E111" s="11">
        <v>5738841860</v>
      </c>
      <c r="G111" s="11">
        <v>0</v>
      </c>
      <c r="I111" s="11">
        <v>5738841860</v>
      </c>
      <c r="K111" s="6">
        <v>8.8999999999999999E-3</v>
      </c>
      <c r="M111" s="11">
        <v>0</v>
      </c>
      <c r="O111" s="11">
        <v>5883882966</v>
      </c>
      <c r="Q111" s="11">
        <v>0</v>
      </c>
      <c r="S111" s="11">
        <v>5883882966</v>
      </c>
      <c r="U111" s="6">
        <v>3.5999999999999999E-3</v>
      </c>
    </row>
    <row r="112" spans="1:21" s="18" customFormat="1" ht="18.75" x14ac:dyDescent="0.25">
      <c r="A112" s="18" t="s">
        <v>304</v>
      </c>
      <c r="C112" s="11">
        <v>0</v>
      </c>
      <c r="E112" s="11">
        <v>1436593236</v>
      </c>
      <c r="G112" s="11">
        <v>0</v>
      </c>
      <c r="I112" s="11">
        <v>1436593236</v>
      </c>
      <c r="K112" s="6">
        <v>2.2000000000000001E-3</v>
      </c>
      <c r="M112" s="11">
        <v>0</v>
      </c>
      <c r="O112" s="11">
        <v>1436593236</v>
      </c>
      <c r="Q112" s="11">
        <v>0</v>
      </c>
      <c r="S112" s="11">
        <v>1436593236</v>
      </c>
      <c r="U112" s="6">
        <v>8.9999999999999998E-4</v>
      </c>
    </row>
    <row r="113" spans="1:21" s="18" customFormat="1" ht="18.75" x14ac:dyDescent="0.25">
      <c r="A113" s="18" t="s">
        <v>208</v>
      </c>
      <c r="C113" s="11">
        <v>0</v>
      </c>
      <c r="E113" s="11">
        <v>901060599</v>
      </c>
      <c r="G113" s="11">
        <v>0</v>
      </c>
      <c r="I113" s="11">
        <v>901060599</v>
      </c>
      <c r="K113" s="6">
        <v>1.4E-3</v>
      </c>
      <c r="M113" s="11">
        <v>0</v>
      </c>
      <c r="O113" s="11">
        <v>-2254148486</v>
      </c>
      <c r="Q113" s="11">
        <v>0</v>
      </c>
      <c r="S113" s="11">
        <v>-2254148486</v>
      </c>
      <c r="U113" s="6">
        <v>-1.4E-3</v>
      </c>
    </row>
    <row r="114" spans="1:21" s="18" customFormat="1" ht="18.75" x14ac:dyDescent="0.25">
      <c r="A114" s="18" t="s">
        <v>302</v>
      </c>
      <c r="C114" s="11">
        <v>0</v>
      </c>
      <c r="E114" s="11">
        <v>-307351673</v>
      </c>
      <c r="G114" s="11">
        <v>0</v>
      </c>
      <c r="I114" s="11">
        <v>-307351673</v>
      </c>
      <c r="K114" s="6">
        <v>-5.0000000000000001E-4</v>
      </c>
      <c r="M114" s="11">
        <v>0</v>
      </c>
      <c r="O114" s="11">
        <v>-307351673</v>
      </c>
      <c r="Q114" s="11">
        <v>0</v>
      </c>
      <c r="S114" s="11">
        <v>-307351673</v>
      </c>
      <c r="U114" s="6">
        <v>-2.0000000000000001E-4</v>
      </c>
    </row>
    <row r="115" spans="1:21" s="18" customFormat="1" ht="18.75" x14ac:dyDescent="0.25">
      <c r="A115" s="18" t="s">
        <v>305</v>
      </c>
      <c r="C115" s="11">
        <v>0</v>
      </c>
      <c r="E115" s="11">
        <v>4455161388</v>
      </c>
      <c r="G115" s="11">
        <v>0</v>
      </c>
      <c r="I115" s="11">
        <v>4455161388</v>
      </c>
      <c r="K115" s="6">
        <v>6.8999999999999999E-3</v>
      </c>
      <c r="M115" s="11">
        <v>0</v>
      </c>
      <c r="O115" s="11">
        <v>4455161388</v>
      </c>
      <c r="Q115" s="11">
        <v>0</v>
      </c>
      <c r="S115" s="11">
        <v>4455161388</v>
      </c>
      <c r="U115" s="6">
        <v>2.7000000000000001E-3</v>
      </c>
    </row>
    <row r="116" spans="1:21" s="18" customFormat="1" ht="18.75" x14ac:dyDescent="0.25">
      <c r="A116" s="18" t="s">
        <v>298</v>
      </c>
      <c r="C116" s="11">
        <v>0</v>
      </c>
      <c r="E116" s="11">
        <v>42671183</v>
      </c>
      <c r="G116" s="11">
        <v>0</v>
      </c>
      <c r="I116" s="11">
        <v>42671183</v>
      </c>
      <c r="K116" s="6">
        <v>1E-4</v>
      </c>
      <c r="M116" s="11">
        <v>0</v>
      </c>
      <c r="O116" s="11">
        <v>42671183</v>
      </c>
      <c r="Q116" s="11">
        <v>0</v>
      </c>
      <c r="S116" s="11">
        <v>42671183</v>
      </c>
      <c r="U116" s="6">
        <v>0</v>
      </c>
    </row>
    <row r="117" spans="1:21" s="18" customFormat="1" ht="18.75" x14ac:dyDescent="0.25">
      <c r="A117" s="18" t="s">
        <v>299</v>
      </c>
      <c r="C117" s="11">
        <v>0</v>
      </c>
      <c r="E117" s="11">
        <v>1017088243</v>
      </c>
      <c r="G117" s="11">
        <v>0</v>
      </c>
      <c r="I117" s="11">
        <v>1017088243</v>
      </c>
      <c r="K117" s="6">
        <v>1.6000000000000001E-3</v>
      </c>
      <c r="M117" s="11">
        <v>0</v>
      </c>
      <c r="O117" s="11">
        <v>1017088243</v>
      </c>
      <c r="Q117" s="11">
        <v>0</v>
      </c>
      <c r="S117" s="11">
        <v>1017088243</v>
      </c>
      <c r="U117" s="6">
        <v>5.9999999999999995E-4</v>
      </c>
    </row>
    <row r="118" spans="1:21" s="18" customFormat="1" ht="18.75" x14ac:dyDescent="0.25">
      <c r="A118" s="18" t="s">
        <v>282</v>
      </c>
      <c r="C118" s="11">
        <v>0</v>
      </c>
      <c r="E118" s="11">
        <v>2411816532</v>
      </c>
      <c r="G118" s="11">
        <v>0</v>
      </c>
      <c r="I118" s="11">
        <v>2411816532</v>
      </c>
      <c r="K118" s="6">
        <v>3.7000000000000002E-3</v>
      </c>
      <c r="M118" s="11">
        <v>0</v>
      </c>
      <c r="O118" s="11">
        <v>1912198774</v>
      </c>
      <c r="Q118" s="11">
        <v>0</v>
      </c>
      <c r="S118" s="11">
        <v>1912198774</v>
      </c>
      <c r="U118" s="6">
        <v>1.1999999999999999E-3</v>
      </c>
    </row>
    <row r="119" spans="1:21" s="18" customFormat="1" ht="18.75" x14ac:dyDescent="0.25">
      <c r="A119" s="18" t="s">
        <v>300</v>
      </c>
      <c r="C119" s="11">
        <v>0</v>
      </c>
      <c r="E119" s="11">
        <v>-43379951</v>
      </c>
      <c r="G119" s="11">
        <v>0</v>
      </c>
      <c r="I119" s="11">
        <v>-43379951</v>
      </c>
      <c r="K119" s="6">
        <v>-1E-4</v>
      </c>
      <c r="M119" s="11">
        <v>0</v>
      </c>
      <c r="O119" s="11">
        <v>-43379951</v>
      </c>
      <c r="Q119" s="11">
        <v>0</v>
      </c>
      <c r="S119" s="11">
        <v>-43379951</v>
      </c>
      <c r="U119" s="6">
        <v>0</v>
      </c>
    </row>
    <row r="120" spans="1:21" s="18" customFormat="1" ht="18.75" x14ac:dyDescent="0.25">
      <c r="A120" s="18" t="s">
        <v>301</v>
      </c>
      <c r="C120" s="11">
        <v>0</v>
      </c>
      <c r="E120" s="11">
        <v>-54451097</v>
      </c>
      <c r="G120" s="11">
        <v>0</v>
      </c>
      <c r="I120" s="11">
        <v>-54451097</v>
      </c>
      <c r="K120" s="6">
        <v>-1E-4</v>
      </c>
      <c r="M120" s="11">
        <v>0</v>
      </c>
      <c r="O120" s="11">
        <v>-54451097</v>
      </c>
      <c r="Q120" s="11">
        <v>0</v>
      </c>
      <c r="S120" s="11">
        <v>-54451097</v>
      </c>
      <c r="U120" s="6">
        <v>0</v>
      </c>
    </row>
    <row r="121" spans="1:21" s="18" customFormat="1" ht="18.75" x14ac:dyDescent="0.25">
      <c r="A121" s="18" t="s">
        <v>307</v>
      </c>
      <c r="C121" s="11">
        <v>0</v>
      </c>
      <c r="E121" s="11">
        <v>697001119</v>
      </c>
      <c r="G121" s="11">
        <v>0</v>
      </c>
      <c r="I121" s="11">
        <v>697001119</v>
      </c>
      <c r="K121" s="6">
        <v>1.1000000000000001E-3</v>
      </c>
      <c r="M121" s="11">
        <v>0</v>
      </c>
      <c r="O121" s="11">
        <v>697001119</v>
      </c>
      <c r="Q121" s="11">
        <v>0</v>
      </c>
      <c r="S121" s="11">
        <v>697001119</v>
      </c>
      <c r="U121" s="6">
        <v>4.0000000000000002E-4</v>
      </c>
    </row>
    <row r="122" spans="1:21" s="18" customFormat="1" ht="18.75" x14ac:dyDescent="0.25">
      <c r="A122" s="18" t="s">
        <v>175</v>
      </c>
      <c r="C122" s="11">
        <v>0</v>
      </c>
      <c r="E122" s="11">
        <v>0</v>
      </c>
      <c r="G122" s="11">
        <v>0</v>
      </c>
      <c r="I122" s="11">
        <v>0</v>
      </c>
      <c r="K122" s="6">
        <v>0</v>
      </c>
      <c r="M122" s="11">
        <v>0</v>
      </c>
      <c r="O122" s="11">
        <v>-7256987431</v>
      </c>
      <c r="Q122" s="11">
        <v>0</v>
      </c>
      <c r="S122" s="11">
        <v>-7256987431</v>
      </c>
      <c r="U122" s="6">
        <v>-4.4999999999999997E-3</v>
      </c>
    </row>
    <row r="123" spans="1:21" s="18" customFormat="1" ht="18.75" x14ac:dyDescent="0.25">
      <c r="A123" s="18" t="s">
        <v>264</v>
      </c>
      <c r="C123" s="11">
        <v>0</v>
      </c>
      <c r="E123" s="11">
        <v>5087258559</v>
      </c>
      <c r="G123" s="11">
        <v>0</v>
      </c>
      <c r="I123" s="11">
        <v>5087258559</v>
      </c>
      <c r="K123" s="6">
        <v>7.9000000000000008E-3</v>
      </c>
      <c r="M123" s="11">
        <v>0</v>
      </c>
      <c r="O123" s="11">
        <v>9708556170</v>
      </c>
      <c r="Q123" s="11">
        <v>0</v>
      </c>
      <c r="S123" s="11">
        <v>9708556170</v>
      </c>
      <c r="U123" s="6">
        <v>6.0000000000000001E-3</v>
      </c>
    </row>
    <row r="124" spans="1:21" s="18" customFormat="1" ht="18.75" x14ac:dyDescent="0.25">
      <c r="A124" s="18" t="s">
        <v>277</v>
      </c>
      <c r="C124" s="11">
        <v>0</v>
      </c>
      <c r="E124" s="11">
        <v>3618342000</v>
      </c>
      <c r="G124" s="11">
        <v>0</v>
      </c>
      <c r="I124" s="11">
        <v>3618342000</v>
      </c>
      <c r="K124" s="6">
        <v>5.5999999999999999E-3</v>
      </c>
      <c r="M124" s="11">
        <v>0</v>
      </c>
      <c r="O124" s="11">
        <v>3498664954</v>
      </c>
      <c r="Q124" s="11">
        <v>0</v>
      </c>
      <c r="S124" s="11">
        <v>3498664954</v>
      </c>
      <c r="U124" s="6">
        <v>2.0999999999999999E-3</v>
      </c>
    </row>
    <row r="125" spans="1:21" ht="19.5" thickBot="1" x14ac:dyDescent="0.3">
      <c r="A125" s="3" t="s">
        <v>12</v>
      </c>
      <c r="C125" s="3">
        <f>SUM(C4:C124)</f>
        <v>3398189891</v>
      </c>
      <c r="E125" s="3">
        <f>SUM(E4:E124)</f>
        <v>543653168404</v>
      </c>
      <c r="G125" s="3">
        <f>SUM(G4:G124)</f>
        <v>109215673456</v>
      </c>
      <c r="I125" s="3">
        <f>SUM(I4:I124)</f>
        <v>656267031751</v>
      </c>
      <c r="K125" s="7">
        <f>SUM(K4:K124)</f>
        <v>1.0136000000000005</v>
      </c>
      <c r="M125" s="3">
        <f>SUM(M4:M124)+11724</f>
        <v>399407016364</v>
      </c>
      <c r="O125" s="3">
        <f>SUM(O4:O124)</f>
        <v>776255357355</v>
      </c>
      <c r="Q125" s="3">
        <f>SUM(Q4:Q124)</f>
        <v>396749643669</v>
      </c>
      <c r="S125" s="3">
        <f>SUM(S4:S124)+11724</f>
        <v>1572412017388</v>
      </c>
      <c r="U125" s="13">
        <f>SUM(U4:U124)</f>
        <v>0.96479999999999999</v>
      </c>
    </row>
    <row r="126" spans="1:21" ht="19.5" thickTop="1" x14ac:dyDescent="0.25">
      <c r="C126" s="4"/>
      <c r="E126" s="4"/>
      <c r="G126" s="4"/>
      <c r="I126" s="4"/>
      <c r="K126" s="4"/>
      <c r="M126" s="4"/>
      <c r="O126" s="4"/>
      <c r="Q126" s="4"/>
      <c r="S126" s="4"/>
      <c r="U126" s="4"/>
    </row>
    <row r="138" spans="1:1" x14ac:dyDescent="0.25">
      <c r="A138" s="12" t="s">
        <v>203</v>
      </c>
    </row>
    <row r="143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‫1401/10/30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7"/>
  <sheetViews>
    <sheetView rightToLeft="1" zoomScaleNormal="100" workbookViewId="0">
      <selection activeCell="A24" sqref="A24:J24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8" t="s">
        <v>159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48" t="s">
        <v>51</v>
      </c>
      <c r="D7" s="48"/>
      <c r="E7" s="48"/>
      <c r="F7" s="48"/>
      <c r="G7" s="48"/>
      <c r="H7" s="48"/>
      <c r="I7" s="48"/>
      <c r="K7" s="48" t="s">
        <v>296</v>
      </c>
      <c r="L7" s="48"/>
      <c r="M7" s="48"/>
      <c r="N7" s="48"/>
      <c r="O7" s="48"/>
      <c r="P7" s="48"/>
      <c r="Q7" s="48"/>
    </row>
    <row r="8" spans="1:17" ht="21" x14ac:dyDescent="0.45">
      <c r="C8" s="8" t="s">
        <v>70</v>
      </c>
      <c r="E8" s="8" t="s">
        <v>200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210</v>
      </c>
      <c r="C9" s="11">
        <v>0</v>
      </c>
      <c r="E9" s="11">
        <v>0</v>
      </c>
      <c r="G9" s="11">
        <v>340549167</v>
      </c>
      <c r="I9" s="11">
        <v>340549167</v>
      </c>
      <c r="K9" s="11">
        <v>0</v>
      </c>
      <c r="M9" s="11">
        <v>0</v>
      </c>
      <c r="O9" s="11">
        <v>377195737</v>
      </c>
      <c r="Q9" s="11">
        <v>377195737</v>
      </c>
    </row>
    <row r="10" spans="1:17" s="18" customFormat="1" ht="18.75" x14ac:dyDescent="0.25">
      <c r="A10" s="18" t="s">
        <v>115</v>
      </c>
      <c r="C10" s="11">
        <v>0</v>
      </c>
      <c r="E10" s="11">
        <v>0</v>
      </c>
      <c r="G10" s="11">
        <v>0</v>
      </c>
      <c r="I10" s="11">
        <v>0</v>
      </c>
      <c r="K10" s="11">
        <v>591662125</v>
      </c>
      <c r="M10" s="11">
        <v>0</v>
      </c>
      <c r="O10" s="11">
        <v>42804486</v>
      </c>
      <c r="Q10" s="11">
        <v>634466611</v>
      </c>
    </row>
    <row r="11" spans="1:17" s="18" customFormat="1" ht="18.75" x14ac:dyDescent="0.25">
      <c r="A11" s="18" t="s">
        <v>213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28749023</v>
      </c>
      <c r="Q11" s="11">
        <v>28749023</v>
      </c>
    </row>
    <row r="12" spans="1:17" ht="18.75" x14ac:dyDescent="0.45">
      <c r="A12" s="18" t="s">
        <v>212</v>
      </c>
      <c r="B12" s="18"/>
      <c r="C12" s="11">
        <v>0</v>
      </c>
      <c r="D12" s="18"/>
      <c r="E12" s="11">
        <v>0</v>
      </c>
      <c r="F12" s="18"/>
      <c r="G12" s="11">
        <v>0</v>
      </c>
      <c r="H12" s="18"/>
      <c r="I12" s="11">
        <v>0</v>
      </c>
      <c r="J12" s="18"/>
      <c r="K12" s="11">
        <v>0</v>
      </c>
      <c r="L12" s="18"/>
      <c r="M12" s="11">
        <v>0</v>
      </c>
      <c r="N12" s="18"/>
      <c r="O12" s="11">
        <v>451343378</v>
      </c>
      <c r="P12" s="18"/>
      <c r="Q12" s="11">
        <v>451343378</v>
      </c>
    </row>
    <row r="13" spans="1:17" ht="18.75" x14ac:dyDescent="0.45">
      <c r="A13" s="18" t="s">
        <v>258</v>
      </c>
      <c r="B13" s="18"/>
      <c r="C13" s="11">
        <v>0</v>
      </c>
      <c r="D13" s="18"/>
      <c r="E13" s="11">
        <v>102531413</v>
      </c>
      <c r="F13" s="18"/>
      <c r="G13" s="11">
        <v>0</v>
      </c>
      <c r="H13" s="18"/>
      <c r="I13" s="11">
        <v>102531413</v>
      </c>
      <c r="J13" s="18"/>
      <c r="K13" s="11">
        <v>0</v>
      </c>
      <c r="L13" s="18"/>
      <c r="M13" s="11">
        <v>116888975</v>
      </c>
      <c r="N13" s="18"/>
      <c r="O13" s="11">
        <v>0</v>
      </c>
      <c r="P13" s="18"/>
      <c r="Q13" s="11">
        <v>116888975</v>
      </c>
    </row>
    <row r="14" spans="1:17" ht="18.75" x14ac:dyDescent="0.45">
      <c r="A14" s="18" t="s">
        <v>256</v>
      </c>
      <c r="B14" s="18"/>
      <c r="C14" s="11">
        <v>0</v>
      </c>
      <c r="D14" s="18"/>
      <c r="E14" s="11">
        <v>674817667</v>
      </c>
      <c r="F14" s="18"/>
      <c r="G14" s="11">
        <v>0</v>
      </c>
      <c r="H14" s="18"/>
      <c r="I14" s="11">
        <v>674817667</v>
      </c>
      <c r="J14" s="18"/>
      <c r="K14" s="11">
        <v>0</v>
      </c>
      <c r="L14" s="18"/>
      <c r="M14" s="11">
        <v>1311325080</v>
      </c>
      <c r="N14" s="18"/>
      <c r="O14" s="11">
        <v>0</v>
      </c>
      <c r="P14" s="18"/>
      <c r="Q14" s="11">
        <v>1311325080</v>
      </c>
    </row>
    <row r="15" spans="1:17" ht="18.75" x14ac:dyDescent="0.45">
      <c r="A15" s="18" t="s">
        <v>268</v>
      </c>
      <c r="B15" s="18"/>
      <c r="C15" s="11">
        <v>0</v>
      </c>
      <c r="D15" s="18"/>
      <c r="E15" s="11">
        <v>0</v>
      </c>
      <c r="F15" s="18"/>
      <c r="G15" s="11">
        <v>0</v>
      </c>
      <c r="H15" s="18"/>
      <c r="I15" s="11">
        <v>0</v>
      </c>
      <c r="J15" s="18"/>
      <c r="K15" s="11">
        <v>0</v>
      </c>
      <c r="L15" s="18"/>
      <c r="M15" s="11">
        <v>136617875</v>
      </c>
      <c r="N15" s="18"/>
      <c r="O15" s="11">
        <v>0</v>
      </c>
      <c r="P15" s="18"/>
      <c r="Q15" s="11">
        <v>136617875</v>
      </c>
    </row>
    <row r="16" spans="1:17" ht="18.75" x14ac:dyDescent="0.45">
      <c r="A16" s="3" t="s">
        <v>12</v>
      </c>
      <c r="C16" s="3">
        <f>SUM(C9:C15)</f>
        <v>0</v>
      </c>
      <c r="E16" s="3">
        <f>SUM(E9:E15)</f>
        <v>777349080</v>
      </c>
      <c r="G16" s="3">
        <f>SUM(G9:G15)</f>
        <v>340549167</v>
      </c>
      <c r="I16" s="3">
        <f>SUM(I9:I15)</f>
        <v>1117898247</v>
      </c>
      <c r="K16" s="3">
        <f>SUM(K9:K15)</f>
        <v>591662125</v>
      </c>
      <c r="M16" s="3">
        <f>SUM(M9:M15)</f>
        <v>1564831930</v>
      </c>
      <c r="O16" s="3">
        <f>SUM(O9:O15)</f>
        <v>900092624</v>
      </c>
      <c r="Q16" s="3">
        <f>SUM(Q9:Q15)</f>
        <v>3056586679</v>
      </c>
    </row>
    <row r="17" spans="3:17" ht="18.75" x14ac:dyDescent="0.45">
      <c r="C17" s="4"/>
      <c r="E17" s="4"/>
      <c r="G17" s="4"/>
      <c r="I17" s="4"/>
      <c r="K17" s="4"/>
      <c r="M17" s="4"/>
      <c r="O17" s="4"/>
      <c r="Q17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23"/>
  <sheetViews>
    <sheetView rightToLeft="1" topLeftCell="A2" workbookViewId="0">
      <selection activeCell="A24" sqref="A24:J2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1" x14ac:dyDescent="0.45">
      <c r="A5" s="38" t="s">
        <v>158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21" x14ac:dyDescent="0.45">
      <c r="A7" s="39" t="s">
        <v>71</v>
      </c>
      <c r="B7" s="40"/>
      <c r="C7" s="40"/>
      <c r="E7" s="39" t="s">
        <v>51</v>
      </c>
      <c r="F7" s="40"/>
      <c r="G7" s="40"/>
      <c r="I7" s="39" t="s">
        <v>296</v>
      </c>
      <c r="J7" s="40"/>
      <c r="K7" s="40"/>
    </row>
    <row r="8" spans="1:11" ht="39" x14ac:dyDescent="0.45">
      <c r="A8" s="8" t="s">
        <v>72</v>
      </c>
      <c r="C8" s="8" t="s">
        <v>36</v>
      </c>
      <c r="E8" s="21" t="s">
        <v>199</v>
      </c>
      <c r="G8" s="32" t="s">
        <v>74</v>
      </c>
      <c r="I8" s="21" t="s">
        <v>73</v>
      </c>
      <c r="K8" s="32" t="s">
        <v>74</v>
      </c>
    </row>
    <row r="9" spans="1:11" s="18" customFormat="1" ht="18.75" x14ac:dyDescent="0.25">
      <c r="A9" s="18" t="s">
        <v>229</v>
      </c>
      <c r="C9" s="18" t="s">
        <v>114</v>
      </c>
      <c r="E9" s="11">
        <v>1356164370</v>
      </c>
      <c r="G9" s="24">
        <f>E9/$E$22</f>
        <v>0.38196681240941371</v>
      </c>
      <c r="I9" s="11">
        <v>1356164370</v>
      </c>
      <c r="K9" s="24">
        <f>I9/$I$22</f>
        <v>6.2004489700383122E-2</v>
      </c>
    </row>
    <row r="10" spans="1:11" s="18" customFormat="1" ht="18.75" x14ac:dyDescent="0.25">
      <c r="A10" s="18" t="s">
        <v>229</v>
      </c>
      <c r="C10" s="18" t="s">
        <v>114</v>
      </c>
      <c r="E10" s="11">
        <v>302465760</v>
      </c>
      <c r="G10" s="24">
        <f t="shared" ref="G10:G20" si="0">E10/$E$22</f>
        <v>8.5190176623052519E-2</v>
      </c>
      <c r="I10" s="11">
        <v>2873424666</v>
      </c>
      <c r="K10" s="24">
        <f t="shared" ref="K10:K14" si="1">I10/$I$22</f>
        <v>0.1313743629084016</v>
      </c>
    </row>
    <row r="11" spans="1:11" s="18" customFormat="1" ht="18.75" x14ac:dyDescent="0.25">
      <c r="A11" s="18" t="s">
        <v>229</v>
      </c>
      <c r="C11" s="18" t="s">
        <v>114</v>
      </c>
      <c r="E11" s="11">
        <v>453698635</v>
      </c>
      <c r="G11" s="24">
        <f t="shared" si="0"/>
        <v>0.12778526352631728</v>
      </c>
      <c r="I11" s="11">
        <v>4310136978</v>
      </c>
      <c r="K11" s="24">
        <f t="shared" si="1"/>
        <v>0.19706154340247226</v>
      </c>
    </row>
    <row r="12" spans="1:11" s="18" customFormat="1" ht="18.75" x14ac:dyDescent="0.25">
      <c r="A12" s="18" t="s">
        <v>226</v>
      </c>
      <c r="C12" s="18" t="s">
        <v>114</v>
      </c>
      <c r="E12" s="11">
        <v>0</v>
      </c>
      <c r="G12" s="24">
        <f t="shared" si="0"/>
        <v>0</v>
      </c>
      <c r="I12" s="11">
        <v>747397260</v>
      </c>
      <c r="K12" s="24">
        <f t="shared" si="1"/>
        <v>3.4171363541843067E-2</v>
      </c>
    </row>
    <row r="13" spans="1:11" s="18" customFormat="1" ht="18.75" x14ac:dyDescent="0.25">
      <c r="A13" s="18" t="s">
        <v>103</v>
      </c>
      <c r="C13" s="18" t="s">
        <v>114</v>
      </c>
      <c r="E13" s="11">
        <v>678698904</v>
      </c>
      <c r="G13" s="24">
        <f t="shared" si="0"/>
        <v>0.19115710652879245</v>
      </c>
      <c r="I13" s="11">
        <v>4349443005</v>
      </c>
      <c r="K13" s="24">
        <f t="shared" si="1"/>
        <v>0.1988586339323499</v>
      </c>
    </row>
    <row r="14" spans="1:11" s="18" customFormat="1" ht="18.75" x14ac:dyDescent="0.25">
      <c r="A14" s="18" t="s">
        <v>229</v>
      </c>
      <c r="C14" s="18" t="s">
        <v>114</v>
      </c>
      <c r="E14" s="11">
        <v>0</v>
      </c>
      <c r="G14" s="24">
        <f t="shared" si="0"/>
        <v>0</v>
      </c>
      <c r="I14" s="11">
        <v>1591232877</v>
      </c>
      <c r="K14" s="24">
        <f t="shared" si="1"/>
        <v>7.2751935322454692E-2</v>
      </c>
    </row>
    <row r="15" spans="1:11" s="18" customFormat="1" ht="18.75" x14ac:dyDescent="0.25">
      <c r="A15" s="18" t="s">
        <v>103</v>
      </c>
      <c r="C15" s="18" t="s">
        <v>114</v>
      </c>
      <c r="E15" s="11">
        <v>0</v>
      </c>
      <c r="G15" s="24">
        <f t="shared" si="0"/>
        <v>0</v>
      </c>
      <c r="I15" s="11">
        <v>1076361988</v>
      </c>
      <c r="K15" s="24">
        <f t="shared" ref="K15:K20" si="2">I15/$I$22</f>
        <v>4.9211789717517725E-2</v>
      </c>
    </row>
    <row r="16" spans="1:11" s="18" customFormat="1" ht="18.75" x14ac:dyDescent="0.25">
      <c r="A16" s="18" t="s">
        <v>104</v>
      </c>
      <c r="C16" s="18" t="s">
        <v>105</v>
      </c>
      <c r="E16" s="11">
        <v>362329</v>
      </c>
      <c r="G16" s="24">
        <f t="shared" si="0"/>
        <v>1.0205079578479891E-4</v>
      </c>
      <c r="I16" s="11">
        <v>531491468</v>
      </c>
      <c r="K16" s="24">
        <f t="shared" si="2"/>
        <v>2.4300046500593069E-2</v>
      </c>
    </row>
    <row r="17" spans="1:11" s="18" customFormat="1" ht="18.75" x14ac:dyDescent="0.25">
      <c r="A17" s="18" t="s">
        <v>108</v>
      </c>
      <c r="C17" s="18" t="s">
        <v>109</v>
      </c>
      <c r="E17" s="11">
        <v>18944741</v>
      </c>
      <c r="G17" s="24">
        <f t="shared" si="0"/>
        <v>5.3358298534947717E-3</v>
      </c>
      <c r="I17" s="11">
        <v>130306595</v>
      </c>
      <c r="K17" s="24">
        <f t="shared" si="2"/>
        <v>5.9576804304108761E-3</v>
      </c>
    </row>
    <row r="18" spans="1:11" s="18" customFormat="1" ht="18.75" x14ac:dyDescent="0.25">
      <c r="A18" s="18" t="s">
        <v>111</v>
      </c>
      <c r="C18" s="18" t="s">
        <v>112</v>
      </c>
      <c r="E18" s="11">
        <v>143328</v>
      </c>
      <c r="G18" s="24">
        <f t="shared" si="0"/>
        <v>4.0368660687506817E-5</v>
      </c>
      <c r="I18" s="11">
        <v>1696049</v>
      </c>
      <c r="K18" s="24">
        <f t="shared" si="2"/>
        <v>7.754417906720635E-5</v>
      </c>
    </row>
    <row r="19" spans="1:11" s="18" customFormat="1" ht="18.75" x14ac:dyDescent="0.25">
      <c r="A19" s="18" t="s">
        <v>244</v>
      </c>
      <c r="C19" s="18" t="s">
        <v>245</v>
      </c>
      <c r="E19" s="11">
        <v>16177482</v>
      </c>
      <c r="G19" s="24">
        <f t="shared" si="0"/>
        <v>4.5564249946713079E-3</v>
      </c>
      <c r="I19" s="11">
        <v>32512732</v>
      </c>
      <c r="K19" s="24">
        <f t="shared" si="2"/>
        <v>1.4864978029361711E-3</v>
      </c>
    </row>
    <row r="20" spans="1:11" s="18" customFormat="1" ht="18.75" x14ac:dyDescent="0.25">
      <c r="A20" s="18" t="s">
        <v>230</v>
      </c>
      <c r="C20" s="18" t="s">
        <v>231</v>
      </c>
      <c r="E20" s="11">
        <v>723287675</v>
      </c>
      <c r="G20" s="24">
        <f t="shared" si="0"/>
        <v>0.20371563638319592</v>
      </c>
      <c r="I20" s="11">
        <v>4852054793</v>
      </c>
      <c r="K20" s="24">
        <f t="shared" si="2"/>
        <v>0.22183828752134452</v>
      </c>
    </row>
    <row r="21" spans="1:11" s="18" customFormat="1" ht="18.75" x14ac:dyDescent="0.25">
      <c r="A21" s="18" t="s">
        <v>247</v>
      </c>
      <c r="C21" s="18" t="s">
        <v>248</v>
      </c>
      <c r="E21" s="11">
        <v>533744</v>
      </c>
      <c r="G21" s="24">
        <f>E21/$E$22</f>
        <v>1.5033022458970082E-4</v>
      </c>
      <c r="I21" s="11">
        <v>19812237</v>
      </c>
      <c r="K21" s="24">
        <f>I21/$I$22</f>
        <v>9.0582504022580204E-4</v>
      </c>
    </row>
    <row r="22" spans="1:11" ht="19.5" thickBot="1" x14ac:dyDescent="0.5">
      <c r="A22" s="3" t="s">
        <v>12</v>
      </c>
      <c r="E22" s="3">
        <f>SUM(E9:$E$21)</f>
        <v>3550476968</v>
      </c>
      <c r="G22" s="7">
        <f>SUM(G9:$G$21)</f>
        <v>1</v>
      </c>
      <c r="I22" s="3">
        <f>SUM(I9:$I$21)</f>
        <v>21872035018</v>
      </c>
      <c r="K22" s="7">
        <f>SUM(K9:$K$21)</f>
        <v>1</v>
      </c>
    </row>
    <row r="23" spans="1:11" ht="18.75" x14ac:dyDescent="0.45">
      <c r="E23" s="4"/>
      <c r="G23" s="4"/>
      <c r="I23" s="4"/>
      <c r="K23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A24" sqref="A24:J24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1" t="s">
        <v>102</v>
      </c>
      <c r="C1" s="34"/>
      <c r="D1" s="34"/>
      <c r="E1" s="34"/>
      <c r="F1" s="34"/>
    </row>
    <row r="2" spans="2:6" ht="20.100000000000001" customHeight="1" x14ac:dyDescent="0.45">
      <c r="B2" s="41" t="s">
        <v>44</v>
      </c>
      <c r="C2" s="34"/>
      <c r="D2" s="34"/>
      <c r="E2" s="34"/>
      <c r="F2" s="34"/>
    </row>
    <row r="3" spans="2:6" ht="20.100000000000001" customHeight="1" x14ac:dyDescent="0.45">
      <c r="B3" s="41" t="s">
        <v>295</v>
      </c>
      <c r="C3" s="34"/>
      <c r="D3" s="34"/>
      <c r="E3" s="34"/>
      <c r="F3" s="34"/>
    </row>
    <row r="5" spans="2:6" ht="21" x14ac:dyDescent="0.45">
      <c r="B5" s="38" t="s">
        <v>75</v>
      </c>
      <c r="C5" s="34"/>
      <c r="D5" s="34"/>
      <c r="E5" s="34"/>
      <c r="F5" s="34"/>
    </row>
    <row r="7" spans="2:6" ht="21" x14ac:dyDescent="0.45">
      <c r="D7" s="2" t="s">
        <v>51</v>
      </c>
      <c r="F7" s="2" t="s">
        <v>296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119</v>
      </c>
      <c r="D9" s="11">
        <v>0</v>
      </c>
      <c r="F9" s="11">
        <v>2583386392</v>
      </c>
    </row>
    <row r="10" spans="2:6" s="18" customFormat="1" ht="18.75" x14ac:dyDescent="0.25">
      <c r="B10" s="18" t="s">
        <v>120</v>
      </c>
      <c r="D10" s="11">
        <v>0</v>
      </c>
      <c r="F10" s="11">
        <v>0</v>
      </c>
    </row>
    <row r="11" spans="2:6" s="18" customFormat="1" ht="18.75" x14ac:dyDescent="0.25">
      <c r="B11" s="18" t="s">
        <v>121</v>
      </c>
      <c r="D11" s="11">
        <v>159386259</v>
      </c>
      <c r="F11" s="11">
        <v>1003391500</v>
      </c>
    </row>
    <row r="12" spans="2:6" ht="19.5" thickBot="1" x14ac:dyDescent="0.5">
      <c r="B12" s="3" t="s">
        <v>12</v>
      </c>
      <c r="D12" s="3">
        <f>SUM(D9:D11)</f>
        <v>159386259</v>
      </c>
      <c r="F12" s="3">
        <f>SUM(F9:F11)</f>
        <v>3586777892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5"/>
  <sheetViews>
    <sheetView rightToLeft="1" view="pageLayout" topLeftCell="A63" zoomScale="70" zoomScaleNormal="85" zoomScalePageLayoutView="70" workbookViewId="0">
      <selection activeCell="A24" sqref="A24:J24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8" t="s">
        <v>297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1" x14ac:dyDescent="0.45">
      <c r="A2" s="38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1" x14ac:dyDescent="0.45">
      <c r="C3" s="39" t="s">
        <v>274</v>
      </c>
      <c r="D3" s="40"/>
      <c r="E3" s="40"/>
      <c r="F3" s="40"/>
      <c r="G3" s="40"/>
      <c r="I3" s="39" t="s">
        <v>2</v>
      </c>
      <c r="J3" s="40"/>
      <c r="K3" s="40"/>
      <c r="L3" s="40"/>
      <c r="M3" s="40"/>
      <c r="O3" s="39" t="s">
        <v>296</v>
      </c>
      <c r="P3" s="40"/>
      <c r="Q3" s="40"/>
      <c r="R3" s="40"/>
      <c r="S3" s="40"/>
      <c r="T3" s="40"/>
      <c r="U3" s="40"/>
      <c r="V3" s="40"/>
      <c r="W3" s="40"/>
    </row>
    <row r="4" spans="1:23" ht="18.75" x14ac:dyDescent="0.45">
      <c r="A4" s="37" t="s">
        <v>3</v>
      </c>
      <c r="C4" s="37" t="s">
        <v>4</v>
      </c>
      <c r="E4" s="37" t="s">
        <v>5</v>
      </c>
      <c r="G4" s="37" t="s">
        <v>6</v>
      </c>
      <c r="I4" s="37" t="s">
        <v>7</v>
      </c>
      <c r="J4" s="34"/>
      <c r="L4" s="37" t="s">
        <v>8</v>
      </c>
      <c r="M4" s="34"/>
      <c r="O4" s="37" t="s">
        <v>4</v>
      </c>
      <c r="Q4" s="35" t="s">
        <v>9</v>
      </c>
      <c r="S4" s="37" t="s">
        <v>5</v>
      </c>
      <c r="U4" s="37" t="s">
        <v>6</v>
      </c>
      <c r="W4" s="35" t="s">
        <v>10</v>
      </c>
    </row>
    <row r="5" spans="1:23" ht="18.75" x14ac:dyDescent="0.45">
      <c r="A5" s="36"/>
      <c r="C5" s="36"/>
      <c r="E5" s="36"/>
      <c r="G5" s="36"/>
      <c r="I5" s="5" t="s">
        <v>4</v>
      </c>
      <c r="J5" s="5" t="s">
        <v>5</v>
      </c>
      <c r="L5" s="5" t="s">
        <v>4</v>
      </c>
      <c r="M5" s="5" t="s">
        <v>11</v>
      </c>
      <c r="O5" s="36"/>
      <c r="Q5" s="36"/>
      <c r="S5" s="36"/>
      <c r="U5" s="36"/>
      <c r="W5" s="36"/>
    </row>
    <row r="6" spans="1:23" s="18" customFormat="1" ht="18.75" x14ac:dyDescent="0.25">
      <c r="A6" s="18" t="s">
        <v>289</v>
      </c>
      <c r="C6" s="11">
        <v>12488000</v>
      </c>
      <c r="E6" s="11">
        <v>2370175463</v>
      </c>
      <c r="G6" s="11">
        <v>3370891771.8000002</v>
      </c>
      <c r="I6" s="11">
        <v>0</v>
      </c>
      <c r="J6" s="11">
        <v>0</v>
      </c>
      <c r="L6" s="11">
        <v>0</v>
      </c>
      <c r="M6" s="11">
        <v>0</v>
      </c>
      <c r="O6" s="11">
        <v>0</v>
      </c>
      <c r="Q6" s="11">
        <v>0</v>
      </c>
      <c r="S6" s="11">
        <v>0</v>
      </c>
      <c r="U6" s="11">
        <v>0</v>
      </c>
      <c r="W6" s="6">
        <v>0</v>
      </c>
    </row>
    <row r="7" spans="1:23" s="18" customFormat="1" ht="18.75" x14ac:dyDescent="0.25">
      <c r="A7" s="18" t="s">
        <v>265</v>
      </c>
      <c r="C7" s="11">
        <v>14300000</v>
      </c>
      <c r="E7" s="11">
        <v>30325922366</v>
      </c>
      <c r="G7" s="11">
        <v>40469863005</v>
      </c>
      <c r="I7" s="11">
        <v>0</v>
      </c>
      <c r="J7" s="11">
        <v>0</v>
      </c>
      <c r="L7" s="11">
        <v>-1300000</v>
      </c>
      <c r="M7" s="11">
        <v>3999279697</v>
      </c>
      <c r="O7" s="11">
        <v>13000000</v>
      </c>
      <c r="Q7" s="11">
        <v>3924</v>
      </c>
      <c r="S7" s="11">
        <v>27569020335</v>
      </c>
      <c r="U7" s="11">
        <v>50708478600</v>
      </c>
      <c r="W7" s="6">
        <v>1.03E-2</v>
      </c>
    </row>
    <row r="8" spans="1:23" s="18" customFormat="1" ht="18.75" x14ac:dyDescent="0.25">
      <c r="A8" s="18" t="s">
        <v>278</v>
      </c>
      <c r="C8" s="11">
        <v>7540652</v>
      </c>
      <c r="E8" s="11">
        <v>16142813262</v>
      </c>
      <c r="G8" s="11">
        <v>16925482802.3148</v>
      </c>
      <c r="I8" s="11">
        <v>0</v>
      </c>
      <c r="J8" s="11">
        <v>0</v>
      </c>
      <c r="L8" s="11">
        <v>-6102405</v>
      </c>
      <c r="M8" s="11">
        <v>19261808064</v>
      </c>
      <c r="O8" s="11">
        <v>1438247</v>
      </c>
      <c r="Q8" s="11">
        <v>3080</v>
      </c>
      <c r="S8" s="11">
        <v>3078958265</v>
      </c>
      <c r="U8" s="11">
        <v>4403443445.4779997</v>
      </c>
      <c r="W8" s="6">
        <v>8.9999999999999998E-4</v>
      </c>
    </row>
    <row r="9" spans="1:23" s="18" customFormat="1" ht="18.75" x14ac:dyDescent="0.25">
      <c r="A9" s="18" t="s">
        <v>77</v>
      </c>
      <c r="C9" s="11">
        <v>18801547</v>
      </c>
      <c r="E9" s="11">
        <v>55256991391</v>
      </c>
      <c r="G9" s="11">
        <v>55302756596.440697</v>
      </c>
      <c r="I9" s="11">
        <v>2400000</v>
      </c>
      <c r="J9" s="11">
        <v>8369193506</v>
      </c>
      <c r="L9" s="11">
        <v>0</v>
      </c>
      <c r="M9" s="11">
        <v>0</v>
      </c>
      <c r="O9" s="11">
        <v>21201547</v>
      </c>
      <c r="Q9" s="11">
        <v>3578</v>
      </c>
      <c r="S9" s="11">
        <v>63626184897</v>
      </c>
      <c r="U9" s="11">
        <v>75407773311.762299</v>
      </c>
      <c r="W9" s="6">
        <v>1.5299999999999999E-2</v>
      </c>
    </row>
    <row r="10" spans="1:23" s="18" customFormat="1" ht="18.75" x14ac:dyDescent="0.25">
      <c r="A10" s="18" t="s">
        <v>285</v>
      </c>
      <c r="C10" s="11">
        <v>9150000</v>
      </c>
      <c r="E10" s="11">
        <v>30521490897</v>
      </c>
      <c r="G10" s="11">
        <v>30106295325</v>
      </c>
      <c r="I10" s="11">
        <v>17000000</v>
      </c>
      <c r="J10" s="11">
        <v>60693507063</v>
      </c>
      <c r="L10" s="11">
        <v>-850000</v>
      </c>
      <c r="M10" s="11">
        <v>3185947972</v>
      </c>
      <c r="O10" s="11">
        <v>25300000</v>
      </c>
      <c r="Q10" s="11">
        <v>3680</v>
      </c>
      <c r="S10" s="11">
        <v>88250074507</v>
      </c>
      <c r="U10" s="11">
        <v>92550031200</v>
      </c>
      <c r="W10" s="6">
        <v>1.8800000000000001E-2</v>
      </c>
    </row>
    <row r="11" spans="1:23" s="18" customFormat="1" ht="18.75" x14ac:dyDescent="0.25">
      <c r="A11" s="18" t="s">
        <v>78</v>
      </c>
      <c r="C11" s="11">
        <v>48379418</v>
      </c>
      <c r="E11" s="11">
        <v>206384950138</v>
      </c>
      <c r="G11" s="11">
        <v>83438857403.1315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2088</v>
      </c>
      <c r="S11" s="11">
        <v>206384950138</v>
      </c>
      <c r="U11" s="11">
        <v>100415178246.535</v>
      </c>
      <c r="W11" s="6">
        <v>2.0400000000000001E-2</v>
      </c>
    </row>
    <row r="12" spans="1:23" s="18" customFormat="1" ht="18.75" x14ac:dyDescent="0.25">
      <c r="A12" s="18" t="s">
        <v>277</v>
      </c>
      <c r="C12" s="11">
        <v>10000000</v>
      </c>
      <c r="E12" s="11">
        <v>17416147046</v>
      </c>
      <c r="G12" s="11">
        <v>17296470000</v>
      </c>
      <c r="I12" s="11">
        <v>0</v>
      </c>
      <c r="J12" s="11">
        <v>0</v>
      </c>
      <c r="L12" s="11">
        <v>0</v>
      </c>
      <c r="M12" s="11">
        <v>0</v>
      </c>
      <c r="O12" s="11">
        <v>10000000</v>
      </c>
      <c r="Q12" s="11">
        <v>2104</v>
      </c>
      <c r="S12" s="11">
        <v>17416147046</v>
      </c>
      <c r="U12" s="11">
        <v>20914812000</v>
      </c>
      <c r="W12" s="6">
        <v>4.1999999999999997E-3</v>
      </c>
    </row>
    <row r="13" spans="1:23" s="18" customFormat="1" ht="18.75" x14ac:dyDescent="0.25">
      <c r="A13" s="18" t="s">
        <v>167</v>
      </c>
      <c r="C13" s="11">
        <v>1800000</v>
      </c>
      <c r="E13" s="11">
        <v>9949933805</v>
      </c>
      <c r="G13" s="11">
        <v>10359989100</v>
      </c>
      <c r="I13" s="11">
        <v>3450000</v>
      </c>
      <c r="J13" s="11">
        <v>23111414161</v>
      </c>
      <c r="L13" s="11">
        <v>0</v>
      </c>
      <c r="M13" s="11">
        <v>0</v>
      </c>
      <c r="O13" s="11">
        <v>5250000</v>
      </c>
      <c r="Q13" s="11">
        <v>7110</v>
      </c>
      <c r="S13" s="11">
        <v>33061347966</v>
      </c>
      <c r="U13" s="11">
        <v>37105401375</v>
      </c>
      <c r="W13" s="6">
        <v>7.4999999999999997E-3</v>
      </c>
    </row>
    <row r="14" spans="1:23" s="18" customFormat="1" ht="18.75" x14ac:dyDescent="0.25">
      <c r="A14" s="18" t="s">
        <v>171</v>
      </c>
      <c r="C14" s="11">
        <v>16800000</v>
      </c>
      <c r="E14" s="11">
        <v>57857583015</v>
      </c>
      <c r="G14" s="11">
        <v>52471525680</v>
      </c>
      <c r="I14" s="11">
        <v>3207665</v>
      </c>
      <c r="J14" s="11">
        <v>11017548026</v>
      </c>
      <c r="L14" s="11">
        <v>0</v>
      </c>
      <c r="M14" s="11">
        <v>0</v>
      </c>
      <c r="O14" s="11">
        <v>20007665</v>
      </c>
      <c r="Q14" s="11">
        <v>3780</v>
      </c>
      <c r="S14" s="11">
        <v>68875131041</v>
      </c>
      <c r="U14" s="11">
        <v>75178981306.485001</v>
      </c>
      <c r="W14" s="6">
        <v>1.5299999999999999E-2</v>
      </c>
    </row>
    <row r="15" spans="1:23" s="18" customFormat="1" ht="18.75" x14ac:dyDescent="0.25">
      <c r="A15" s="18" t="s">
        <v>142</v>
      </c>
      <c r="C15" s="11">
        <v>25024401</v>
      </c>
      <c r="E15" s="11">
        <v>31031961542</v>
      </c>
      <c r="G15" s="11">
        <v>37188881192.004799</v>
      </c>
      <c r="I15" s="11">
        <v>0</v>
      </c>
      <c r="J15" s="11">
        <v>0</v>
      </c>
      <c r="L15" s="11">
        <v>0</v>
      </c>
      <c r="M15" s="11">
        <v>0</v>
      </c>
      <c r="O15" s="11">
        <v>25024401</v>
      </c>
      <c r="Q15" s="11">
        <v>1718</v>
      </c>
      <c r="S15" s="11">
        <v>31031961542</v>
      </c>
      <c r="U15" s="11">
        <v>42736118988.537903</v>
      </c>
      <c r="W15" s="6">
        <v>8.6999999999999994E-3</v>
      </c>
    </row>
    <row r="16" spans="1:23" s="18" customFormat="1" ht="18.75" x14ac:dyDescent="0.25">
      <c r="A16" s="18" t="s">
        <v>264</v>
      </c>
      <c r="C16" s="11">
        <v>14497759</v>
      </c>
      <c r="E16" s="11">
        <v>31119215777</v>
      </c>
      <c r="G16" s="11">
        <v>35740513388.195999</v>
      </c>
      <c r="I16" s="11">
        <v>0</v>
      </c>
      <c r="J16" s="11">
        <v>0</v>
      </c>
      <c r="L16" s="11">
        <v>0</v>
      </c>
      <c r="M16" s="11">
        <v>0</v>
      </c>
      <c r="O16" s="11">
        <v>14497759</v>
      </c>
      <c r="Q16" s="11">
        <v>2833</v>
      </c>
      <c r="S16" s="11">
        <v>31119215777</v>
      </c>
      <c r="U16" s="11">
        <v>40827771947.080399</v>
      </c>
      <c r="W16" s="6">
        <v>8.3000000000000001E-3</v>
      </c>
    </row>
    <row r="17" spans="1:23" s="18" customFormat="1" ht="18.75" x14ac:dyDescent="0.25">
      <c r="A17" s="18" t="s">
        <v>207</v>
      </c>
      <c r="C17" s="11">
        <v>16400000</v>
      </c>
      <c r="E17" s="11">
        <v>99887526921</v>
      </c>
      <c r="G17" s="11">
        <v>117051375600</v>
      </c>
      <c r="I17" s="11">
        <v>0</v>
      </c>
      <c r="J17" s="11">
        <v>0</v>
      </c>
      <c r="L17" s="11">
        <v>0</v>
      </c>
      <c r="M17" s="11">
        <v>0</v>
      </c>
      <c r="O17" s="11">
        <v>16400000</v>
      </c>
      <c r="Q17" s="11">
        <v>7960</v>
      </c>
      <c r="S17" s="11">
        <v>99887526921</v>
      </c>
      <c r="U17" s="11">
        <v>129767263200</v>
      </c>
      <c r="W17" s="6">
        <v>2.63E-2</v>
      </c>
    </row>
    <row r="18" spans="1:23" s="18" customFormat="1" ht="18.75" x14ac:dyDescent="0.25">
      <c r="A18" s="18" t="s">
        <v>81</v>
      </c>
      <c r="C18" s="11">
        <v>3793615</v>
      </c>
      <c r="E18" s="11">
        <v>38366316861</v>
      </c>
      <c r="G18" s="11">
        <v>116525228414.175</v>
      </c>
      <c r="I18" s="11">
        <v>0</v>
      </c>
      <c r="J18" s="11">
        <v>0</v>
      </c>
      <c r="L18" s="11">
        <v>-1945491</v>
      </c>
      <c r="M18" s="11">
        <v>66348568605</v>
      </c>
      <c r="O18" s="11">
        <v>1848124</v>
      </c>
      <c r="Q18" s="11">
        <v>34110</v>
      </c>
      <c r="S18" s="11">
        <v>18690803105</v>
      </c>
      <c r="U18" s="11">
        <v>62664424557.641998</v>
      </c>
      <c r="W18" s="6">
        <v>1.2699999999999999E-2</v>
      </c>
    </row>
    <row r="19" spans="1:23" s="18" customFormat="1" ht="18.75" x14ac:dyDescent="0.25">
      <c r="A19" s="18" t="s">
        <v>82</v>
      </c>
      <c r="C19" s="11">
        <v>277485</v>
      </c>
      <c r="E19" s="11">
        <v>29057387401</v>
      </c>
      <c r="G19" s="11">
        <v>52659462114.967499</v>
      </c>
      <c r="I19" s="11">
        <v>0</v>
      </c>
      <c r="J19" s="11">
        <v>0</v>
      </c>
      <c r="L19" s="11">
        <v>-277485</v>
      </c>
      <c r="M19" s="11">
        <v>49505693755</v>
      </c>
      <c r="O19" s="11">
        <v>0</v>
      </c>
      <c r="Q19" s="11">
        <v>0</v>
      </c>
      <c r="S19" s="11">
        <v>0</v>
      </c>
      <c r="U19" s="11">
        <v>0</v>
      </c>
      <c r="W19" s="6">
        <v>0</v>
      </c>
    </row>
    <row r="20" spans="1:23" s="18" customFormat="1" ht="18.75" x14ac:dyDescent="0.25">
      <c r="A20" s="18" t="s">
        <v>118</v>
      </c>
      <c r="C20" s="11">
        <v>477189</v>
      </c>
      <c r="E20" s="11">
        <v>75267359360</v>
      </c>
      <c r="G20" s="11">
        <v>58866800928.345001</v>
      </c>
      <c r="I20" s="11">
        <v>0</v>
      </c>
      <c r="J20" s="11">
        <v>0</v>
      </c>
      <c r="L20" s="11">
        <v>0</v>
      </c>
      <c r="M20" s="11">
        <v>0</v>
      </c>
      <c r="O20" s="11">
        <v>477189</v>
      </c>
      <c r="Q20" s="11">
        <v>133500</v>
      </c>
      <c r="S20" s="11">
        <v>75267359360</v>
      </c>
      <c r="U20" s="11">
        <v>63325688347.574997</v>
      </c>
      <c r="W20" s="6">
        <v>1.29E-2</v>
      </c>
    </row>
    <row r="21" spans="1:23" s="18" customFormat="1" ht="18.75" x14ac:dyDescent="0.25">
      <c r="A21" s="18" t="s">
        <v>179</v>
      </c>
      <c r="C21" s="11">
        <v>647874</v>
      </c>
      <c r="E21" s="11">
        <v>48777155306</v>
      </c>
      <c r="G21" s="11">
        <v>48185512780.554001</v>
      </c>
      <c r="I21" s="11">
        <v>0</v>
      </c>
      <c r="J21" s="11">
        <v>0</v>
      </c>
      <c r="L21" s="11">
        <v>-143570</v>
      </c>
      <c r="M21" s="11">
        <v>11153499656</v>
      </c>
      <c r="O21" s="11">
        <v>504304</v>
      </c>
      <c r="Q21" s="11">
        <v>76920</v>
      </c>
      <c r="S21" s="11">
        <v>37968053245</v>
      </c>
      <c r="U21" s="11">
        <v>38560256851.103996</v>
      </c>
      <c r="W21" s="6">
        <v>7.7999999999999996E-3</v>
      </c>
    </row>
    <row r="22" spans="1:23" s="18" customFormat="1" ht="18.75" x14ac:dyDescent="0.25">
      <c r="A22" s="18" t="s">
        <v>186</v>
      </c>
      <c r="C22" s="11">
        <v>5865000</v>
      </c>
      <c r="E22" s="11">
        <v>31454416627</v>
      </c>
      <c r="G22" s="11">
        <v>31482557550</v>
      </c>
      <c r="I22" s="11">
        <v>0</v>
      </c>
      <c r="J22" s="11">
        <v>0</v>
      </c>
      <c r="L22" s="11">
        <v>-5865000</v>
      </c>
      <c r="M22" s="11">
        <v>34427827536</v>
      </c>
      <c r="O22" s="11">
        <v>0</v>
      </c>
      <c r="Q22" s="11">
        <v>0</v>
      </c>
      <c r="S22" s="11">
        <v>0</v>
      </c>
      <c r="U22" s="11">
        <v>0</v>
      </c>
      <c r="W22" s="6">
        <v>0</v>
      </c>
    </row>
    <row r="23" spans="1:23" s="18" customFormat="1" ht="18.75" x14ac:dyDescent="0.25">
      <c r="A23" s="18" t="s">
        <v>175</v>
      </c>
      <c r="C23" s="11">
        <v>18089038</v>
      </c>
      <c r="E23" s="11">
        <v>67638556247</v>
      </c>
      <c r="G23" s="11">
        <v>60381568815.856201</v>
      </c>
      <c r="I23" s="11">
        <v>0</v>
      </c>
      <c r="J23" s="11">
        <v>0</v>
      </c>
      <c r="L23" s="11">
        <v>0</v>
      </c>
      <c r="M23" s="11">
        <v>0</v>
      </c>
      <c r="O23" s="11">
        <v>18089038</v>
      </c>
      <c r="Q23" s="11">
        <v>3358</v>
      </c>
      <c r="S23" s="11">
        <v>67638556247</v>
      </c>
      <c r="U23" s="11">
        <v>60381568815.856201</v>
      </c>
      <c r="W23" s="6">
        <v>1.23E-2</v>
      </c>
    </row>
    <row r="24" spans="1:23" s="18" customFormat="1" ht="18.75" x14ac:dyDescent="0.25">
      <c r="A24" s="18" t="s">
        <v>286</v>
      </c>
      <c r="C24" s="11">
        <v>918104</v>
      </c>
      <c r="E24" s="11">
        <v>21139974348</v>
      </c>
      <c r="G24" s="11">
        <v>22268447261.279999</v>
      </c>
      <c r="I24" s="11">
        <v>530000</v>
      </c>
      <c r="J24" s="11">
        <v>14034619396</v>
      </c>
      <c r="L24" s="11">
        <v>0</v>
      </c>
      <c r="M24" s="11">
        <v>0</v>
      </c>
      <c r="O24" s="11">
        <v>1448104</v>
      </c>
      <c r="Q24" s="11">
        <v>28450</v>
      </c>
      <c r="S24" s="11">
        <v>35174593744</v>
      </c>
      <c r="U24" s="11">
        <v>40953427375.139999</v>
      </c>
      <c r="W24" s="6">
        <v>8.3000000000000001E-3</v>
      </c>
    </row>
    <row r="25" spans="1:23" s="18" customFormat="1" ht="18.75" x14ac:dyDescent="0.25">
      <c r="A25" s="18" t="s">
        <v>140</v>
      </c>
      <c r="C25" s="11">
        <v>6458653</v>
      </c>
      <c r="E25" s="11">
        <v>67614363333</v>
      </c>
      <c r="G25" s="11">
        <v>42566085217.129501</v>
      </c>
      <c r="I25" s="11">
        <v>0</v>
      </c>
      <c r="J25" s="11">
        <v>0</v>
      </c>
      <c r="L25" s="11">
        <v>0</v>
      </c>
      <c r="M25" s="11">
        <v>0</v>
      </c>
      <c r="O25" s="11">
        <v>6458653</v>
      </c>
      <c r="Q25" s="11">
        <v>7640</v>
      </c>
      <c r="S25" s="11">
        <v>67614363333</v>
      </c>
      <c r="U25" s="11">
        <v>49050511471.926003</v>
      </c>
      <c r="W25" s="6">
        <v>0.01</v>
      </c>
    </row>
    <row r="26" spans="1:23" s="18" customFormat="1" ht="18.75" x14ac:dyDescent="0.25">
      <c r="A26" s="18" t="s">
        <v>85</v>
      </c>
      <c r="C26" s="11">
        <v>20445008</v>
      </c>
      <c r="E26" s="11">
        <v>96719432212</v>
      </c>
      <c r="G26" s="11">
        <v>91820941394.443207</v>
      </c>
      <c r="I26" s="11">
        <v>0</v>
      </c>
      <c r="J26" s="11">
        <v>0</v>
      </c>
      <c r="L26" s="11">
        <v>0</v>
      </c>
      <c r="M26" s="11">
        <v>0</v>
      </c>
      <c r="O26" s="11">
        <v>20445008</v>
      </c>
      <c r="Q26" s="11">
        <v>5350</v>
      </c>
      <c r="S26" s="11">
        <v>96719432212</v>
      </c>
      <c r="U26" s="11">
        <v>108729977082.84</v>
      </c>
      <c r="W26" s="6">
        <v>2.2100000000000002E-2</v>
      </c>
    </row>
    <row r="27" spans="1:23" s="18" customFormat="1" ht="18.75" x14ac:dyDescent="0.25">
      <c r="A27" s="18" t="s">
        <v>236</v>
      </c>
      <c r="C27" s="11">
        <v>10167474</v>
      </c>
      <c r="E27" s="11">
        <v>38459655176</v>
      </c>
      <c r="G27" s="11">
        <v>42469519579.7994</v>
      </c>
      <c r="I27" s="11">
        <v>0</v>
      </c>
      <c r="J27" s="11">
        <v>0</v>
      </c>
      <c r="L27" s="11">
        <v>0</v>
      </c>
      <c r="M27" s="11">
        <v>0</v>
      </c>
      <c r="O27" s="11">
        <v>10167474</v>
      </c>
      <c r="Q27" s="11">
        <v>4590</v>
      </c>
      <c r="S27" s="11">
        <v>38459655176</v>
      </c>
      <c r="U27" s="11">
        <v>46391026861.322998</v>
      </c>
      <c r="W27" s="6">
        <v>9.4000000000000004E-3</v>
      </c>
    </row>
    <row r="28" spans="1:23" s="18" customFormat="1" ht="18.75" x14ac:dyDescent="0.25">
      <c r="A28" s="18" t="s">
        <v>266</v>
      </c>
      <c r="C28" s="11">
        <v>715402</v>
      </c>
      <c r="E28" s="11">
        <v>9250760983</v>
      </c>
      <c r="G28" s="11">
        <v>9728468498.8080006</v>
      </c>
      <c r="I28" s="11">
        <v>0</v>
      </c>
      <c r="J28" s="11">
        <v>0</v>
      </c>
      <c r="L28" s="11">
        <v>-715402</v>
      </c>
      <c r="M28" s="11">
        <v>10645821314</v>
      </c>
      <c r="O28" s="11">
        <v>0</v>
      </c>
      <c r="Q28" s="11">
        <v>0</v>
      </c>
      <c r="S28" s="11">
        <v>0</v>
      </c>
      <c r="U28" s="11">
        <v>0</v>
      </c>
      <c r="W28" s="6">
        <v>0</v>
      </c>
    </row>
    <row r="29" spans="1:23" s="18" customFormat="1" ht="18.75" x14ac:dyDescent="0.25">
      <c r="A29" s="18" t="s">
        <v>237</v>
      </c>
      <c r="C29" s="11">
        <v>95000</v>
      </c>
      <c r="E29" s="11">
        <v>30197790762</v>
      </c>
      <c r="G29" s="11">
        <v>57789345262.5</v>
      </c>
      <c r="I29" s="11">
        <v>40954</v>
      </c>
      <c r="J29" s="11">
        <v>25355520255</v>
      </c>
      <c r="L29" s="11">
        <v>-15000</v>
      </c>
      <c r="M29" s="11">
        <v>9244665012</v>
      </c>
      <c r="O29" s="11">
        <v>120954</v>
      </c>
      <c r="Q29" s="11">
        <v>669800</v>
      </c>
      <c r="S29" s="11">
        <v>49744683070</v>
      </c>
      <c r="U29" s="11">
        <v>80532950014.259995</v>
      </c>
      <c r="W29" s="6">
        <v>1.6299999999999999E-2</v>
      </c>
    </row>
    <row r="30" spans="1:23" s="18" customFormat="1" ht="18.75" x14ac:dyDescent="0.25">
      <c r="A30" s="18" t="s">
        <v>280</v>
      </c>
      <c r="C30" s="11">
        <v>234430</v>
      </c>
      <c r="E30" s="11">
        <v>2061801684</v>
      </c>
      <c r="G30" s="11">
        <v>2206842790.0050001</v>
      </c>
      <c r="I30" s="11">
        <v>2591723</v>
      </c>
      <c r="J30" s="11">
        <v>30879358074</v>
      </c>
      <c r="L30" s="11">
        <v>0</v>
      </c>
      <c r="M30" s="11">
        <v>0</v>
      </c>
      <c r="O30" s="11">
        <v>2826153</v>
      </c>
      <c r="Q30" s="11">
        <v>13820</v>
      </c>
      <c r="S30" s="11">
        <v>32941159758</v>
      </c>
      <c r="U30" s="11">
        <v>38825042724.962997</v>
      </c>
      <c r="W30" s="6">
        <v>7.9000000000000008E-3</v>
      </c>
    </row>
    <row r="31" spans="1:23" s="18" customFormat="1" ht="18.75" x14ac:dyDescent="0.25">
      <c r="A31" s="18" t="s">
        <v>135</v>
      </c>
      <c r="C31" s="11">
        <v>13924767</v>
      </c>
      <c r="E31" s="11">
        <v>57488904384</v>
      </c>
      <c r="G31" s="11">
        <v>52613117532.766296</v>
      </c>
      <c r="I31" s="11">
        <v>2200000</v>
      </c>
      <c r="J31" s="11">
        <v>10118993973</v>
      </c>
      <c r="L31" s="11">
        <v>0</v>
      </c>
      <c r="M31" s="11">
        <v>0</v>
      </c>
      <c r="O31" s="11">
        <v>16124767</v>
      </c>
      <c r="Q31" s="11">
        <v>4525</v>
      </c>
      <c r="S31" s="11">
        <v>67607898357</v>
      </c>
      <c r="U31" s="11">
        <v>72530431479.483704</v>
      </c>
      <c r="W31" s="6">
        <v>1.47E-2</v>
      </c>
    </row>
    <row r="32" spans="1:23" s="18" customFormat="1" ht="18.75" x14ac:dyDescent="0.25">
      <c r="A32" s="18" t="s">
        <v>87</v>
      </c>
      <c r="C32" s="11">
        <v>12874892</v>
      </c>
      <c r="E32" s="11">
        <v>224132014431</v>
      </c>
      <c r="G32" s="11">
        <v>156779008309.35001</v>
      </c>
      <c r="I32" s="11">
        <v>0</v>
      </c>
      <c r="J32" s="11">
        <v>0</v>
      </c>
      <c r="L32" s="11">
        <v>0</v>
      </c>
      <c r="M32" s="11">
        <v>0</v>
      </c>
      <c r="O32" s="11">
        <v>12874892</v>
      </c>
      <c r="Q32" s="11">
        <v>13400</v>
      </c>
      <c r="S32" s="11">
        <v>224132014431</v>
      </c>
      <c r="U32" s="11">
        <v>171497037660.84</v>
      </c>
      <c r="W32" s="6">
        <v>3.4799999999999998E-2</v>
      </c>
    </row>
    <row r="33" spans="1:23" s="18" customFormat="1" ht="18.75" x14ac:dyDescent="0.25">
      <c r="A33" s="18" t="s">
        <v>178</v>
      </c>
      <c r="C33" s="11">
        <v>19000000</v>
      </c>
      <c r="E33" s="11">
        <v>38412213111</v>
      </c>
      <c r="G33" s="11">
        <v>40776925050</v>
      </c>
      <c r="I33" s="11">
        <v>0</v>
      </c>
      <c r="J33" s="11">
        <v>0</v>
      </c>
      <c r="L33" s="11">
        <v>-400000</v>
      </c>
      <c r="M33" s="11">
        <v>1039396018</v>
      </c>
      <c r="O33" s="11">
        <v>18600000</v>
      </c>
      <c r="Q33" s="11">
        <v>2508</v>
      </c>
      <c r="S33" s="11">
        <v>37603534939</v>
      </c>
      <c r="U33" s="11">
        <v>46371239640</v>
      </c>
      <c r="W33" s="6">
        <v>9.4000000000000004E-3</v>
      </c>
    </row>
    <row r="34" spans="1:23" s="18" customFormat="1" ht="18.75" x14ac:dyDescent="0.25">
      <c r="A34" s="18" t="s">
        <v>288</v>
      </c>
      <c r="C34" s="11">
        <v>2500000</v>
      </c>
      <c r="E34" s="11">
        <v>29903659812</v>
      </c>
      <c r="G34" s="11">
        <v>33375228750</v>
      </c>
      <c r="I34" s="11">
        <v>0</v>
      </c>
      <c r="J34" s="11">
        <v>0</v>
      </c>
      <c r="L34" s="11">
        <v>-800000</v>
      </c>
      <c r="M34" s="11">
        <v>12873567706</v>
      </c>
      <c r="O34" s="11">
        <v>1700000</v>
      </c>
      <c r="Q34" s="11">
        <v>20060</v>
      </c>
      <c r="S34" s="11">
        <v>20334488668</v>
      </c>
      <c r="U34" s="11">
        <v>33899093100</v>
      </c>
      <c r="W34" s="6">
        <v>6.8999999999999999E-3</v>
      </c>
    </row>
    <row r="35" spans="1:23" s="18" customFormat="1" ht="18.75" x14ac:dyDescent="0.25">
      <c r="A35" s="18" t="s">
        <v>281</v>
      </c>
      <c r="C35" s="11">
        <v>1250000</v>
      </c>
      <c r="E35" s="11">
        <v>22866198458</v>
      </c>
      <c r="G35" s="11">
        <v>23211067500</v>
      </c>
      <c r="I35" s="11">
        <v>0</v>
      </c>
      <c r="J35" s="11">
        <v>0</v>
      </c>
      <c r="L35" s="11">
        <v>0</v>
      </c>
      <c r="M35" s="11">
        <v>0</v>
      </c>
      <c r="O35" s="11">
        <v>1250000</v>
      </c>
      <c r="Q35" s="11">
        <v>21670</v>
      </c>
      <c r="S35" s="11">
        <v>22866198458</v>
      </c>
      <c r="U35" s="11">
        <v>26926329375</v>
      </c>
      <c r="W35" s="6">
        <v>5.4999999999999997E-3</v>
      </c>
    </row>
    <row r="36" spans="1:23" s="18" customFormat="1" ht="18.75" x14ac:dyDescent="0.25">
      <c r="A36" s="18" t="s">
        <v>255</v>
      </c>
      <c r="C36" s="11">
        <v>11830000</v>
      </c>
      <c r="E36" s="11">
        <v>18462676400</v>
      </c>
      <c r="G36" s="11">
        <v>19744387708.5</v>
      </c>
      <c r="I36" s="11">
        <v>0</v>
      </c>
      <c r="J36" s="11">
        <v>0</v>
      </c>
      <c r="L36" s="11">
        <v>0</v>
      </c>
      <c r="M36" s="11">
        <v>0</v>
      </c>
      <c r="O36" s="11">
        <v>11830000</v>
      </c>
      <c r="Q36" s="11">
        <v>2320</v>
      </c>
      <c r="S36" s="11">
        <v>18462676400</v>
      </c>
      <c r="U36" s="11">
        <v>27282298680</v>
      </c>
      <c r="W36" s="6">
        <v>5.4999999999999997E-3</v>
      </c>
    </row>
    <row r="37" spans="1:23" s="18" customFormat="1" ht="18.75" x14ac:dyDescent="0.25">
      <c r="A37" s="18" t="s">
        <v>88</v>
      </c>
      <c r="C37" s="11">
        <v>49446057</v>
      </c>
      <c r="E37" s="11">
        <v>285828675855</v>
      </c>
      <c r="G37" s="11">
        <v>193215933989.10101</v>
      </c>
      <c r="I37" s="11">
        <v>0</v>
      </c>
      <c r="J37" s="11">
        <v>0</v>
      </c>
      <c r="L37" s="11">
        <v>0</v>
      </c>
      <c r="M37" s="11">
        <v>0</v>
      </c>
      <c r="O37" s="11">
        <v>49446057</v>
      </c>
      <c r="Q37" s="11">
        <v>4659</v>
      </c>
      <c r="S37" s="11">
        <v>285828675855</v>
      </c>
      <c r="U37" s="11">
        <v>228998482944.60001</v>
      </c>
      <c r="W37" s="6">
        <v>4.65E-2</v>
      </c>
    </row>
    <row r="38" spans="1:23" s="18" customFormat="1" ht="18.75" x14ac:dyDescent="0.25">
      <c r="A38" s="18" t="s">
        <v>189</v>
      </c>
      <c r="C38" s="11">
        <v>1114881</v>
      </c>
      <c r="E38" s="11">
        <v>24099993825</v>
      </c>
      <c r="G38" s="11">
        <v>22719072890.025002</v>
      </c>
      <c r="I38" s="11">
        <v>0</v>
      </c>
      <c r="J38" s="11">
        <v>0</v>
      </c>
      <c r="L38" s="11">
        <v>0</v>
      </c>
      <c r="M38" s="11">
        <v>0</v>
      </c>
      <c r="O38" s="11">
        <v>1114881</v>
      </c>
      <c r="Q38" s="11">
        <v>26280</v>
      </c>
      <c r="S38" s="11">
        <v>24099993825</v>
      </c>
      <c r="U38" s="11">
        <v>29124743197.554001</v>
      </c>
      <c r="W38" s="6">
        <v>5.8999999999999999E-3</v>
      </c>
    </row>
    <row r="39" spans="1:23" s="18" customFormat="1" ht="18.75" x14ac:dyDescent="0.25">
      <c r="A39" s="18" t="s">
        <v>89</v>
      </c>
      <c r="C39" s="11">
        <v>1488000</v>
      </c>
      <c r="E39" s="11">
        <v>12108602900</v>
      </c>
      <c r="G39" s="11">
        <v>8534674728</v>
      </c>
      <c r="I39" s="11">
        <v>0</v>
      </c>
      <c r="J39" s="11">
        <v>0</v>
      </c>
      <c r="L39" s="11">
        <v>0</v>
      </c>
      <c r="M39" s="11">
        <v>0</v>
      </c>
      <c r="O39" s="11">
        <v>1488000</v>
      </c>
      <c r="Q39" s="11">
        <v>7030</v>
      </c>
      <c r="S39" s="11">
        <v>12108602900</v>
      </c>
      <c r="U39" s="11">
        <v>10398399192</v>
      </c>
      <c r="W39" s="6">
        <v>2.0999999999999999E-3</v>
      </c>
    </row>
    <row r="40" spans="1:23" s="18" customFormat="1" ht="18.75" x14ac:dyDescent="0.25">
      <c r="A40" s="18" t="s">
        <v>90</v>
      </c>
      <c r="C40" s="11">
        <v>4226269</v>
      </c>
      <c r="E40" s="11">
        <v>53098409882</v>
      </c>
      <c r="G40" s="11">
        <v>54782640000.828003</v>
      </c>
      <c r="I40" s="11">
        <v>0</v>
      </c>
      <c r="J40" s="11">
        <v>0</v>
      </c>
      <c r="L40" s="11">
        <v>0</v>
      </c>
      <c r="M40" s="11">
        <v>0</v>
      </c>
      <c r="O40" s="11">
        <v>4226269</v>
      </c>
      <c r="Q40" s="11">
        <v>14830</v>
      </c>
      <c r="S40" s="11">
        <v>53098409882</v>
      </c>
      <c r="U40" s="11">
        <v>62302649632.843498</v>
      </c>
      <c r="W40" s="6">
        <v>1.26E-2</v>
      </c>
    </row>
    <row r="41" spans="1:23" s="18" customFormat="1" ht="18.75" x14ac:dyDescent="0.25">
      <c r="A41" s="18" t="s">
        <v>141</v>
      </c>
      <c r="C41" s="11">
        <v>18905645</v>
      </c>
      <c r="E41" s="11">
        <v>279481390731</v>
      </c>
      <c r="G41" s="11">
        <v>332263005368.58002</v>
      </c>
      <c r="I41" s="11">
        <v>0</v>
      </c>
      <c r="J41" s="11">
        <v>0</v>
      </c>
      <c r="L41" s="11">
        <v>-5190244</v>
      </c>
      <c r="M41" s="11">
        <v>97694950786</v>
      </c>
      <c r="O41" s="11">
        <v>13715401</v>
      </c>
      <c r="Q41" s="11">
        <v>18730</v>
      </c>
      <c r="S41" s="11">
        <v>202754222135</v>
      </c>
      <c r="U41" s="11">
        <v>255360968438.65601</v>
      </c>
      <c r="W41" s="6">
        <v>5.1799999999999999E-2</v>
      </c>
    </row>
    <row r="42" spans="1:23" s="18" customFormat="1" ht="18.75" x14ac:dyDescent="0.25">
      <c r="A42" s="18" t="s">
        <v>254</v>
      </c>
      <c r="C42" s="11">
        <v>2817829</v>
      </c>
      <c r="E42" s="11">
        <v>45506013618</v>
      </c>
      <c r="G42" s="11">
        <v>44256794095.709999</v>
      </c>
      <c r="I42" s="11">
        <v>0</v>
      </c>
      <c r="J42" s="11">
        <v>0</v>
      </c>
      <c r="L42" s="11">
        <v>0</v>
      </c>
      <c r="M42" s="11">
        <v>0</v>
      </c>
      <c r="O42" s="11">
        <v>2817829</v>
      </c>
      <c r="Q42" s="11">
        <v>19750</v>
      </c>
      <c r="S42" s="11">
        <v>45506013618</v>
      </c>
      <c r="U42" s="11">
        <v>55320992619.637497</v>
      </c>
      <c r="W42" s="6">
        <v>1.12E-2</v>
      </c>
    </row>
    <row r="43" spans="1:23" s="18" customFormat="1" ht="18.75" x14ac:dyDescent="0.25">
      <c r="A43" s="18" t="s">
        <v>91</v>
      </c>
      <c r="C43" s="11">
        <v>1842294</v>
      </c>
      <c r="E43" s="11">
        <v>41275586817</v>
      </c>
      <c r="G43" s="11">
        <v>53603097904.988998</v>
      </c>
      <c r="I43" s="11">
        <v>0</v>
      </c>
      <c r="J43" s="11">
        <v>0</v>
      </c>
      <c r="L43" s="11">
        <v>0</v>
      </c>
      <c r="M43" s="11">
        <v>0</v>
      </c>
      <c r="O43" s="11">
        <v>1842294</v>
      </c>
      <c r="Q43" s="11">
        <v>32630</v>
      </c>
      <c r="S43" s="11">
        <v>41275586817</v>
      </c>
      <c r="U43" s="11">
        <v>59756374603.341003</v>
      </c>
      <c r="W43" s="6">
        <v>1.21E-2</v>
      </c>
    </row>
    <row r="44" spans="1:23" s="18" customFormat="1" ht="18.75" x14ac:dyDescent="0.25">
      <c r="A44" s="18" t="s">
        <v>150</v>
      </c>
      <c r="C44" s="11">
        <v>10000000</v>
      </c>
      <c r="E44" s="11">
        <v>77576577972</v>
      </c>
      <c r="G44" s="11">
        <v>78132330000</v>
      </c>
      <c r="I44" s="11">
        <v>0</v>
      </c>
      <c r="J44" s="11">
        <v>0</v>
      </c>
      <c r="L44" s="11">
        <v>-915708</v>
      </c>
      <c r="M44" s="11">
        <v>9484618129</v>
      </c>
      <c r="O44" s="11">
        <v>9084292</v>
      </c>
      <c r="Q44" s="11">
        <v>10490</v>
      </c>
      <c r="S44" s="11">
        <v>70472828665</v>
      </c>
      <c r="U44" s="11">
        <v>94727222452.673996</v>
      </c>
      <c r="W44" s="6">
        <v>1.9199999999999998E-2</v>
      </c>
    </row>
    <row r="45" spans="1:23" s="18" customFormat="1" ht="18.75" x14ac:dyDescent="0.25">
      <c r="A45" s="18" t="s">
        <v>128</v>
      </c>
      <c r="C45" s="11">
        <v>3295038</v>
      </c>
      <c r="E45" s="11">
        <v>37322086259</v>
      </c>
      <c r="G45" s="11">
        <v>49622802737.084999</v>
      </c>
      <c r="I45" s="11">
        <v>0</v>
      </c>
      <c r="J45" s="11">
        <v>0</v>
      </c>
      <c r="L45" s="11">
        <v>0</v>
      </c>
      <c r="M45" s="11">
        <v>0</v>
      </c>
      <c r="O45" s="11">
        <v>3295038</v>
      </c>
      <c r="Q45" s="11">
        <v>16590</v>
      </c>
      <c r="S45" s="11">
        <v>37322086259</v>
      </c>
      <c r="U45" s="11">
        <v>54339425571.500999</v>
      </c>
      <c r="W45" s="6">
        <v>1.0999999999999999E-2</v>
      </c>
    </row>
    <row r="46" spans="1:23" s="18" customFormat="1" ht="18.75" x14ac:dyDescent="0.25">
      <c r="A46" s="18" t="s">
        <v>173</v>
      </c>
      <c r="C46" s="11">
        <v>5335693</v>
      </c>
      <c r="E46" s="11">
        <v>58312944088</v>
      </c>
      <c r="G46" s="11">
        <v>44977458913.991997</v>
      </c>
      <c r="I46" s="11">
        <v>0</v>
      </c>
      <c r="J46" s="11">
        <v>0</v>
      </c>
      <c r="L46" s="11">
        <v>0</v>
      </c>
      <c r="M46" s="11">
        <v>0</v>
      </c>
      <c r="O46" s="11">
        <v>5335693</v>
      </c>
      <c r="Q46" s="11">
        <v>10180</v>
      </c>
      <c r="S46" s="11">
        <v>58312944088</v>
      </c>
      <c r="U46" s="11">
        <v>53994166479.296997</v>
      </c>
      <c r="W46" s="6">
        <v>1.0999999999999999E-2</v>
      </c>
    </row>
    <row r="47" spans="1:23" s="18" customFormat="1" ht="18.75" x14ac:dyDescent="0.25">
      <c r="A47" s="18" t="s">
        <v>180</v>
      </c>
      <c r="C47" s="11">
        <v>501487</v>
      </c>
      <c r="E47" s="11">
        <v>31747618946</v>
      </c>
      <c r="G47" s="11">
        <v>29910189141</v>
      </c>
      <c r="I47" s="11">
        <v>0</v>
      </c>
      <c r="J47" s="11">
        <v>0</v>
      </c>
      <c r="L47" s="11">
        <v>0</v>
      </c>
      <c r="M47" s="11">
        <v>0</v>
      </c>
      <c r="O47" s="11">
        <v>501487</v>
      </c>
      <c r="Q47" s="11">
        <v>62280</v>
      </c>
      <c r="S47" s="11">
        <v>31747618946</v>
      </c>
      <c r="U47" s="11">
        <v>31046776328.358002</v>
      </c>
      <c r="W47" s="6">
        <v>6.3E-3</v>
      </c>
    </row>
    <row r="48" spans="1:23" s="18" customFormat="1" ht="18.75" x14ac:dyDescent="0.25">
      <c r="A48" s="18" t="s">
        <v>126</v>
      </c>
      <c r="C48" s="11">
        <v>2343312</v>
      </c>
      <c r="E48" s="11">
        <v>17562416698</v>
      </c>
      <c r="G48" s="11">
        <v>20964323642.400002</v>
      </c>
      <c r="I48" s="11">
        <v>0</v>
      </c>
      <c r="J48" s="11">
        <v>0</v>
      </c>
      <c r="L48" s="11">
        <v>0</v>
      </c>
      <c r="M48" s="11">
        <v>0</v>
      </c>
      <c r="O48" s="11">
        <v>2343312</v>
      </c>
      <c r="Q48" s="11">
        <v>10290</v>
      </c>
      <c r="S48" s="11">
        <v>17562416698</v>
      </c>
      <c r="U48" s="11">
        <v>23969210031.144001</v>
      </c>
      <c r="W48" s="6">
        <v>4.8999999999999998E-3</v>
      </c>
    </row>
    <row r="49" spans="1:23" s="18" customFormat="1" ht="18.75" x14ac:dyDescent="0.25">
      <c r="A49" s="18" t="s">
        <v>127</v>
      </c>
      <c r="C49" s="11">
        <v>8959759</v>
      </c>
      <c r="E49" s="11">
        <v>67948135874</v>
      </c>
      <c r="G49" s="11">
        <v>57802850336.335503</v>
      </c>
      <c r="I49" s="11">
        <v>0</v>
      </c>
      <c r="J49" s="11">
        <v>0</v>
      </c>
      <c r="L49" s="11">
        <v>-367991</v>
      </c>
      <c r="M49" s="11">
        <v>2622118230</v>
      </c>
      <c r="O49" s="11">
        <v>8591768</v>
      </c>
      <c r="Q49" s="11">
        <v>7240</v>
      </c>
      <c r="S49" s="11">
        <v>65157402052</v>
      </c>
      <c r="U49" s="11">
        <v>61834284138.096001</v>
      </c>
      <c r="W49" s="6">
        <v>1.2500000000000001E-2</v>
      </c>
    </row>
    <row r="50" spans="1:23" s="18" customFormat="1" ht="18.75" x14ac:dyDescent="0.25">
      <c r="A50" s="18" t="s">
        <v>94</v>
      </c>
      <c r="C50" s="11">
        <v>4393710</v>
      </c>
      <c r="E50" s="11">
        <v>98956632129</v>
      </c>
      <c r="G50" s="11">
        <v>52105079386.214996</v>
      </c>
      <c r="I50" s="11">
        <v>2000000</v>
      </c>
      <c r="J50" s="11">
        <v>24410157571</v>
      </c>
      <c r="L50" s="11">
        <v>0</v>
      </c>
      <c r="M50" s="11">
        <v>0</v>
      </c>
      <c r="O50" s="11">
        <v>6393710</v>
      </c>
      <c r="Q50" s="11">
        <v>12940</v>
      </c>
      <c r="S50" s="11">
        <v>123366789700</v>
      </c>
      <c r="U50" s="11">
        <v>82242336485.970001</v>
      </c>
      <c r="W50" s="6">
        <v>1.67E-2</v>
      </c>
    </row>
    <row r="51" spans="1:23" s="18" customFormat="1" ht="18.75" x14ac:dyDescent="0.25">
      <c r="A51" s="18" t="s">
        <v>283</v>
      </c>
      <c r="C51" s="11">
        <v>634098</v>
      </c>
      <c r="E51" s="11">
        <v>15124339803</v>
      </c>
      <c r="G51" s="11">
        <v>16123716490.302</v>
      </c>
      <c r="I51" s="11">
        <v>415902</v>
      </c>
      <c r="J51" s="11">
        <v>10922743593</v>
      </c>
      <c r="L51" s="11">
        <v>0</v>
      </c>
      <c r="M51" s="11">
        <v>0</v>
      </c>
      <c r="O51" s="11">
        <v>1050000</v>
      </c>
      <c r="Q51" s="11">
        <v>29080</v>
      </c>
      <c r="S51" s="11">
        <v>26047083396</v>
      </c>
      <c r="U51" s="11">
        <v>30352322700</v>
      </c>
      <c r="W51" s="6">
        <v>6.1999999999999998E-3</v>
      </c>
    </row>
    <row r="52" spans="1:23" s="18" customFormat="1" ht="18.75" x14ac:dyDescent="0.25">
      <c r="A52" s="18" t="s">
        <v>279</v>
      </c>
      <c r="C52" s="11">
        <v>5024008</v>
      </c>
      <c r="E52" s="11">
        <v>18747674002</v>
      </c>
      <c r="G52" s="11">
        <v>19721760736.827599</v>
      </c>
      <c r="I52" s="11">
        <v>0</v>
      </c>
      <c r="J52" s="11">
        <v>0</v>
      </c>
      <c r="L52" s="11">
        <v>-5024008</v>
      </c>
      <c r="M52" s="11">
        <v>28381293341</v>
      </c>
      <c r="O52" s="11">
        <v>0</v>
      </c>
      <c r="Q52" s="11">
        <v>0</v>
      </c>
      <c r="S52" s="11">
        <v>0</v>
      </c>
      <c r="U52" s="11">
        <v>0</v>
      </c>
      <c r="W52" s="6">
        <v>0</v>
      </c>
    </row>
    <row r="53" spans="1:23" s="18" customFormat="1" ht="18.75" x14ac:dyDescent="0.25">
      <c r="A53" s="18" t="s">
        <v>95</v>
      </c>
      <c r="C53" s="11">
        <v>20993850</v>
      </c>
      <c r="E53" s="11">
        <v>92635519514</v>
      </c>
      <c r="G53" s="11">
        <v>53174050437.690002</v>
      </c>
      <c r="I53" s="11">
        <v>0</v>
      </c>
      <c r="J53" s="11">
        <v>0</v>
      </c>
      <c r="L53" s="11">
        <v>0</v>
      </c>
      <c r="M53" s="11">
        <v>0</v>
      </c>
      <c r="O53" s="11">
        <v>20993850</v>
      </c>
      <c r="Q53" s="11">
        <v>3308</v>
      </c>
      <c r="S53" s="11">
        <v>92635519514</v>
      </c>
      <c r="U53" s="11">
        <v>69034442247.990005</v>
      </c>
      <c r="W53" s="6">
        <v>1.4E-2</v>
      </c>
    </row>
    <row r="54" spans="1:23" s="18" customFormat="1" ht="18.75" x14ac:dyDescent="0.25">
      <c r="A54" s="18" t="s">
        <v>96</v>
      </c>
      <c r="C54" s="11">
        <v>25917774</v>
      </c>
      <c r="E54" s="11">
        <v>144452095305</v>
      </c>
      <c r="G54" s="11">
        <v>142730140375.638</v>
      </c>
      <c r="I54" s="11">
        <v>0</v>
      </c>
      <c r="J54" s="11">
        <v>0</v>
      </c>
      <c r="L54" s="11">
        <v>0</v>
      </c>
      <c r="M54" s="11">
        <v>0</v>
      </c>
      <c r="O54" s="11">
        <v>25917774</v>
      </c>
      <c r="Q54" s="11">
        <v>6380</v>
      </c>
      <c r="S54" s="11">
        <v>144452095305</v>
      </c>
      <c r="U54" s="11">
        <v>164371533501.186</v>
      </c>
      <c r="W54" s="6">
        <v>3.3399999999999999E-2</v>
      </c>
    </row>
    <row r="55" spans="1:23" s="18" customFormat="1" ht="18.75" x14ac:dyDescent="0.25">
      <c r="A55" s="18" t="s">
        <v>97</v>
      </c>
      <c r="C55" s="11">
        <v>37969428</v>
      </c>
      <c r="E55" s="11">
        <v>309742846400</v>
      </c>
      <c r="G55" s="11">
        <v>269111225611.242</v>
      </c>
      <c r="I55" s="11">
        <v>0</v>
      </c>
      <c r="J55" s="11">
        <v>0</v>
      </c>
      <c r="L55" s="11">
        <v>0</v>
      </c>
      <c r="M55" s="11">
        <v>0</v>
      </c>
      <c r="O55" s="11">
        <v>37969428</v>
      </c>
      <c r="Q55" s="11">
        <v>7910</v>
      </c>
      <c r="S55" s="11">
        <v>309742846400</v>
      </c>
      <c r="U55" s="11">
        <v>298551163335.89398</v>
      </c>
      <c r="W55" s="6">
        <v>6.0600000000000001E-2</v>
      </c>
    </row>
    <row r="56" spans="1:23" s="18" customFormat="1" ht="18.75" x14ac:dyDescent="0.25">
      <c r="A56" s="18" t="s">
        <v>98</v>
      </c>
      <c r="C56" s="11">
        <v>16423719</v>
      </c>
      <c r="E56" s="11">
        <v>154826089565</v>
      </c>
      <c r="G56" s="11">
        <v>93221447848.834503</v>
      </c>
      <c r="I56" s="11">
        <v>0</v>
      </c>
      <c r="J56" s="11">
        <v>0</v>
      </c>
      <c r="L56" s="11">
        <v>0</v>
      </c>
      <c r="M56" s="11">
        <v>0</v>
      </c>
      <c r="O56" s="11">
        <v>16423719</v>
      </c>
      <c r="Q56" s="11">
        <v>7420</v>
      </c>
      <c r="S56" s="11">
        <v>154826089565</v>
      </c>
      <c r="U56" s="11">
        <v>121138904209.869</v>
      </c>
      <c r="W56" s="6">
        <v>2.46E-2</v>
      </c>
    </row>
    <row r="57" spans="1:23" s="18" customFormat="1" ht="18.75" x14ac:dyDescent="0.25">
      <c r="A57" s="18" t="s">
        <v>125</v>
      </c>
      <c r="C57" s="11">
        <v>50129401</v>
      </c>
      <c r="E57" s="11">
        <v>203649160640</v>
      </c>
      <c r="G57" s="11">
        <v>194341411149.79501</v>
      </c>
      <c r="I57" s="11">
        <v>0</v>
      </c>
      <c r="J57" s="11">
        <v>0</v>
      </c>
      <c r="L57" s="11">
        <v>0</v>
      </c>
      <c r="M57" s="11">
        <v>0</v>
      </c>
      <c r="O57" s="11">
        <v>50129401</v>
      </c>
      <c r="Q57" s="11">
        <v>4340</v>
      </c>
      <c r="S57" s="11">
        <v>203649160640</v>
      </c>
      <c r="U57" s="11">
        <v>216267108817.97699</v>
      </c>
      <c r="W57" s="6">
        <v>4.3900000000000002E-2</v>
      </c>
    </row>
    <row r="58" spans="1:23" s="18" customFormat="1" ht="18.75" x14ac:dyDescent="0.25">
      <c r="A58" s="18" t="s">
        <v>263</v>
      </c>
      <c r="C58" s="11">
        <v>14213029</v>
      </c>
      <c r="E58" s="11">
        <v>34750270388</v>
      </c>
      <c r="G58" s="11">
        <v>36719871379.892502</v>
      </c>
      <c r="I58" s="11">
        <v>1500000</v>
      </c>
      <c r="J58" s="11">
        <v>4200114036</v>
      </c>
      <c r="L58" s="11">
        <v>0</v>
      </c>
      <c r="M58" s="11">
        <v>0</v>
      </c>
      <c r="O58" s="11">
        <v>15713029</v>
      </c>
      <c r="Q58" s="11">
        <v>3120</v>
      </c>
      <c r="S58" s="11">
        <v>38950384424</v>
      </c>
      <c r="U58" s="11">
        <v>48732953809.643997</v>
      </c>
      <c r="W58" s="6">
        <v>9.9000000000000008E-3</v>
      </c>
    </row>
    <row r="59" spans="1:23" s="18" customFormat="1" ht="18.75" x14ac:dyDescent="0.25">
      <c r="A59" s="18" t="s">
        <v>208</v>
      </c>
      <c r="C59" s="11">
        <v>3625816</v>
      </c>
      <c r="E59" s="11">
        <v>50046402642</v>
      </c>
      <c r="G59" s="11">
        <v>46891193556.348</v>
      </c>
      <c r="I59" s="11">
        <v>0</v>
      </c>
      <c r="J59" s="11">
        <v>0</v>
      </c>
      <c r="L59" s="11">
        <v>0</v>
      </c>
      <c r="M59" s="11">
        <v>0</v>
      </c>
      <c r="O59" s="11">
        <v>3625816</v>
      </c>
      <c r="Q59" s="11">
        <v>13260</v>
      </c>
      <c r="S59" s="11">
        <v>50046402642</v>
      </c>
      <c r="U59" s="11">
        <v>47792254155.047997</v>
      </c>
      <c r="W59" s="6">
        <v>9.7000000000000003E-3</v>
      </c>
    </row>
    <row r="60" spans="1:23" s="18" customFormat="1" ht="18.75" x14ac:dyDescent="0.25">
      <c r="A60" s="18" t="s">
        <v>148</v>
      </c>
      <c r="C60" s="11">
        <v>29482000</v>
      </c>
      <c r="E60" s="11">
        <v>49043197205</v>
      </c>
      <c r="G60" s="11">
        <v>50553854122.5</v>
      </c>
      <c r="I60" s="11">
        <v>2682378</v>
      </c>
      <c r="J60" s="11">
        <v>6112153125</v>
      </c>
      <c r="L60" s="11">
        <v>0</v>
      </c>
      <c r="M60" s="11">
        <v>0</v>
      </c>
      <c r="O60" s="11">
        <v>32164378</v>
      </c>
      <c r="Q60" s="11">
        <v>2463</v>
      </c>
      <c r="S60" s="11">
        <v>55155350330</v>
      </c>
      <c r="U60" s="11">
        <v>78749498879.066696</v>
      </c>
      <c r="W60" s="6">
        <v>1.6E-2</v>
      </c>
    </row>
    <row r="61" spans="1:23" s="18" customFormat="1" ht="18.75" x14ac:dyDescent="0.25">
      <c r="A61" s="18" t="s">
        <v>143</v>
      </c>
      <c r="C61" s="11">
        <v>3391989</v>
      </c>
      <c r="E61" s="11">
        <v>43436121584</v>
      </c>
      <c r="G61" s="11">
        <v>41439503918.380501</v>
      </c>
      <c r="I61" s="11">
        <v>7957785</v>
      </c>
      <c r="J61" s="11">
        <v>5254325449</v>
      </c>
      <c r="L61" s="11">
        <v>0</v>
      </c>
      <c r="M61" s="11">
        <v>0</v>
      </c>
      <c r="O61" s="11">
        <v>11349774</v>
      </c>
      <c r="Q61" s="11">
        <v>4753</v>
      </c>
      <c r="S61" s="11">
        <v>48690447033</v>
      </c>
      <c r="U61" s="11">
        <v>53624500240.8591</v>
      </c>
      <c r="W61" s="6">
        <v>1.09E-2</v>
      </c>
    </row>
    <row r="62" spans="1:23" s="18" customFormat="1" ht="18.75" x14ac:dyDescent="0.25">
      <c r="A62" s="18" t="s">
        <v>284</v>
      </c>
      <c r="C62" s="11">
        <v>11200000</v>
      </c>
      <c r="E62" s="11">
        <v>28275088257</v>
      </c>
      <c r="G62" s="11">
        <v>30850540560</v>
      </c>
      <c r="I62" s="11">
        <v>17669329</v>
      </c>
      <c r="J62" s="11">
        <v>56590029230</v>
      </c>
      <c r="L62" s="11">
        <v>0</v>
      </c>
      <c r="M62" s="11">
        <v>0</v>
      </c>
      <c r="O62" s="11">
        <v>28869329</v>
      </c>
      <c r="Q62" s="11">
        <v>3271</v>
      </c>
      <c r="S62" s="11">
        <v>84865117487</v>
      </c>
      <c r="U62" s="11">
        <v>93869707286.804001</v>
      </c>
      <c r="W62" s="6">
        <v>1.9099999999999999E-2</v>
      </c>
    </row>
    <row r="63" spans="1:23" s="18" customFormat="1" ht="18.75" x14ac:dyDescent="0.25">
      <c r="A63" s="18" t="s">
        <v>99</v>
      </c>
      <c r="C63" s="11">
        <v>8900000</v>
      </c>
      <c r="E63" s="11">
        <v>65996341940</v>
      </c>
      <c r="G63" s="11">
        <v>65998955700</v>
      </c>
      <c r="I63" s="11">
        <v>0</v>
      </c>
      <c r="J63" s="11">
        <v>0</v>
      </c>
      <c r="L63" s="11">
        <v>0</v>
      </c>
      <c r="M63" s="11">
        <v>0</v>
      </c>
      <c r="O63" s="11">
        <v>8900000</v>
      </c>
      <c r="Q63" s="11">
        <v>9160</v>
      </c>
      <c r="S63" s="11">
        <v>65996341940</v>
      </c>
      <c r="U63" s="11">
        <v>81038932200</v>
      </c>
      <c r="W63" s="6">
        <v>1.6400000000000001E-2</v>
      </c>
    </row>
    <row r="64" spans="1:23" s="18" customFormat="1" ht="18.75" x14ac:dyDescent="0.25">
      <c r="A64" s="18" t="s">
        <v>238</v>
      </c>
      <c r="C64" s="11">
        <v>7614450</v>
      </c>
      <c r="E64" s="11">
        <v>23933690163</v>
      </c>
      <c r="G64" s="11">
        <v>29383417095.345001</v>
      </c>
      <c r="I64" s="11">
        <v>0</v>
      </c>
      <c r="J64" s="11">
        <v>0</v>
      </c>
      <c r="L64" s="11">
        <v>0</v>
      </c>
      <c r="M64" s="11">
        <v>0</v>
      </c>
      <c r="O64" s="11">
        <v>7614450</v>
      </c>
      <c r="Q64" s="11">
        <v>4242</v>
      </c>
      <c r="S64" s="11">
        <v>23933690163</v>
      </c>
      <c r="U64" s="11">
        <v>32108308943.445</v>
      </c>
      <c r="W64" s="6">
        <v>6.4999999999999997E-3</v>
      </c>
    </row>
    <row r="65" spans="1:23" s="18" customFormat="1" ht="18.75" x14ac:dyDescent="0.25">
      <c r="A65" s="18" t="s">
        <v>276</v>
      </c>
      <c r="C65" s="11">
        <v>969647</v>
      </c>
      <c r="E65" s="11">
        <v>8705658562</v>
      </c>
      <c r="G65" s="11">
        <v>9436361707.4265003</v>
      </c>
      <c r="I65" s="11">
        <v>400000</v>
      </c>
      <c r="J65" s="11">
        <v>4290892558</v>
      </c>
      <c r="L65" s="11">
        <v>0</v>
      </c>
      <c r="M65" s="11">
        <v>0</v>
      </c>
      <c r="O65" s="11">
        <v>1369647</v>
      </c>
      <c r="Q65" s="11">
        <v>11910</v>
      </c>
      <c r="S65" s="11">
        <v>12996551120</v>
      </c>
      <c r="U65" s="11">
        <v>16215436420.168501</v>
      </c>
      <c r="W65" s="6">
        <v>3.3E-3</v>
      </c>
    </row>
    <row r="66" spans="1:23" s="18" customFormat="1" ht="18.75" x14ac:dyDescent="0.25">
      <c r="A66" s="18" t="s">
        <v>165</v>
      </c>
      <c r="C66" s="11">
        <v>11169687</v>
      </c>
      <c r="E66" s="11">
        <v>56010766299</v>
      </c>
      <c r="G66" s="11">
        <v>56515427274.361504</v>
      </c>
      <c r="I66" s="11">
        <v>0</v>
      </c>
      <c r="J66" s="11">
        <v>0</v>
      </c>
      <c r="L66" s="11">
        <v>-2169687</v>
      </c>
      <c r="M66" s="11">
        <v>14256298437</v>
      </c>
      <c r="O66" s="11">
        <v>9000000</v>
      </c>
      <c r="Q66" s="11">
        <v>6610</v>
      </c>
      <c r="S66" s="11">
        <v>45130798803</v>
      </c>
      <c r="U66" s="11">
        <v>59136034500</v>
      </c>
      <c r="W66" s="6">
        <v>1.2E-2</v>
      </c>
    </row>
    <row r="67" spans="1:23" s="18" customFormat="1" ht="18.75" x14ac:dyDescent="0.25">
      <c r="A67" s="18" t="s">
        <v>241</v>
      </c>
      <c r="C67" s="11">
        <v>10771232</v>
      </c>
      <c r="E67" s="11">
        <v>13306773763</v>
      </c>
      <c r="G67" s="11">
        <v>14561714710.656</v>
      </c>
      <c r="I67" s="11">
        <v>0</v>
      </c>
      <c r="J67" s="11">
        <v>0</v>
      </c>
      <c r="L67" s="11">
        <v>-10771232</v>
      </c>
      <c r="M67" s="11">
        <v>14926579189</v>
      </c>
      <c r="O67" s="11">
        <v>0</v>
      </c>
      <c r="Q67" s="11">
        <v>0</v>
      </c>
      <c r="S67" s="11">
        <v>0</v>
      </c>
      <c r="U67" s="11">
        <v>0</v>
      </c>
      <c r="W67" s="6">
        <v>0</v>
      </c>
    </row>
    <row r="68" spans="1:23" s="18" customFormat="1" ht="18.75" x14ac:dyDescent="0.25">
      <c r="A68" s="18" t="s">
        <v>282</v>
      </c>
      <c r="C68" s="11">
        <v>1803592</v>
      </c>
      <c r="E68" s="11">
        <v>13928143858</v>
      </c>
      <c r="G68" s="11">
        <v>13428526100.724001</v>
      </c>
      <c r="I68" s="11">
        <v>200000</v>
      </c>
      <c r="J68" s="11">
        <v>1805859128</v>
      </c>
      <c r="L68" s="11">
        <v>0</v>
      </c>
      <c r="M68" s="11">
        <v>0</v>
      </c>
      <c r="O68" s="11">
        <v>2003592</v>
      </c>
      <c r="Q68" s="11">
        <v>8860</v>
      </c>
      <c r="S68" s="11">
        <v>15734002986</v>
      </c>
      <c r="U68" s="11">
        <v>17646201760.535999</v>
      </c>
      <c r="W68" s="6">
        <v>3.5999999999999999E-3</v>
      </c>
    </row>
    <row r="69" spans="1:23" s="18" customFormat="1" ht="18.75" x14ac:dyDescent="0.25">
      <c r="A69" s="18" t="s">
        <v>185</v>
      </c>
      <c r="C69" s="11">
        <v>10996058</v>
      </c>
      <c r="E69" s="11">
        <v>54895787430</v>
      </c>
      <c r="G69" s="11">
        <v>60446391945.597</v>
      </c>
      <c r="I69" s="11">
        <v>3942</v>
      </c>
      <c r="J69" s="11">
        <v>24620904</v>
      </c>
      <c r="L69" s="11">
        <v>0</v>
      </c>
      <c r="M69" s="11">
        <v>0</v>
      </c>
      <c r="O69" s="11">
        <v>11000000</v>
      </c>
      <c r="Q69" s="11">
        <v>6460</v>
      </c>
      <c r="S69" s="11">
        <v>54920408334</v>
      </c>
      <c r="U69" s="11">
        <v>70637193000</v>
      </c>
      <c r="W69" s="6">
        <v>1.43E-2</v>
      </c>
    </row>
    <row r="70" spans="1:23" s="18" customFormat="1" ht="18.75" x14ac:dyDescent="0.25">
      <c r="A70" s="18" t="s">
        <v>136</v>
      </c>
      <c r="C70" s="11">
        <v>1866914</v>
      </c>
      <c r="E70" s="11">
        <v>32367105645</v>
      </c>
      <c r="G70" s="11">
        <v>35019056610.278999</v>
      </c>
      <c r="I70" s="11">
        <v>0</v>
      </c>
      <c r="J70" s="11">
        <v>0</v>
      </c>
      <c r="L70" s="11">
        <v>-318923</v>
      </c>
      <c r="M70" s="11">
        <v>6463910073</v>
      </c>
      <c r="O70" s="11">
        <v>1547991</v>
      </c>
      <c r="Q70" s="11">
        <v>25350</v>
      </c>
      <c r="S70" s="11">
        <v>26837866253</v>
      </c>
      <c r="U70" s="11">
        <v>39008084497.4925</v>
      </c>
      <c r="W70" s="6">
        <v>7.9000000000000008E-3</v>
      </c>
    </row>
    <row r="71" spans="1:23" s="18" customFormat="1" ht="18.75" x14ac:dyDescent="0.25">
      <c r="A71" s="18" t="s">
        <v>275</v>
      </c>
      <c r="C71" s="11">
        <v>1399923</v>
      </c>
      <c r="E71" s="11">
        <v>16520518746</v>
      </c>
      <c r="G71" s="11">
        <v>16768701170.7075</v>
      </c>
      <c r="I71" s="11">
        <v>0</v>
      </c>
      <c r="J71" s="11">
        <v>0</v>
      </c>
      <c r="L71" s="11">
        <v>-104911</v>
      </c>
      <c r="M71" s="11">
        <v>1444768091</v>
      </c>
      <c r="O71" s="11">
        <v>1295012</v>
      </c>
      <c r="Q71" s="11">
        <v>13780</v>
      </c>
      <c r="S71" s="11">
        <v>15282461980</v>
      </c>
      <c r="U71" s="11">
        <v>17739086031.108002</v>
      </c>
      <c r="W71" s="6">
        <v>3.5999999999999999E-3</v>
      </c>
    </row>
    <row r="72" spans="1:23" s="18" customFormat="1" ht="18.75" x14ac:dyDescent="0.25">
      <c r="A72" s="18" t="s">
        <v>100</v>
      </c>
      <c r="C72" s="11">
        <v>3625748</v>
      </c>
      <c r="E72" s="11">
        <v>90052995669</v>
      </c>
      <c r="G72" s="11">
        <v>86247902949.641998</v>
      </c>
      <c r="I72" s="11">
        <v>0</v>
      </c>
      <c r="J72" s="11">
        <v>0</v>
      </c>
      <c r="L72" s="11">
        <v>-325748</v>
      </c>
      <c r="M72" s="11">
        <v>8648959802</v>
      </c>
      <c r="O72" s="11">
        <v>3300000</v>
      </c>
      <c r="Q72" s="11">
        <v>30200</v>
      </c>
      <c r="S72" s="11">
        <v>81962366308</v>
      </c>
      <c r="U72" s="11">
        <v>99067023000</v>
      </c>
      <c r="W72" s="6">
        <v>2.01E-2</v>
      </c>
    </row>
    <row r="73" spans="1:23" s="18" customFormat="1" ht="18.75" x14ac:dyDescent="0.25">
      <c r="A73" s="18" t="s">
        <v>298</v>
      </c>
      <c r="C73" s="11">
        <v>0</v>
      </c>
      <c r="E73" s="11">
        <v>0</v>
      </c>
      <c r="G73" s="11">
        <v>0</v>
      </c>
      <c r="I73" s="11">
        <v>136986</v>
      </c>
      <c r="J73" s="11">
        <v>4464586709</v>
      </c>
      <c r="L73" s="11">
        <v>0</v>
      </c>
      <c r="M73" s="11">
        <v>0</v>
      </c>
      <c r="O73" s="11">
        <v>136986</v>
      </c>
      <c r="Q73" s="11">
        <v>33100</v>
      </c>
      <c r="S73" s="11">
        <v>4464586709</v>
      </c>
      <c r="U73" s="11">
        <v>4507257892.2299995</v>
      </c>
      <c r="W73" s="6">
        <v>8.9999999999999998E-4</v>
      </c>
    </row>
    <row r="74" spans="1:23" s="18" customFormat="1" ht="18.75" x14ac:dyDescent="0.25">
      <c r="A74" s="18" t="s">
        <v>299</v>
      </c>
      <c r="C74" s="11">
        <v>0</v>
      </c>
      <c r="E74" s="11">
        <v>0</v>
      </c>
      <c r="G74" s="11">
        <v>0</v>
      </c>
      <c r="I74" s="11">
        <v>2004630</v>
      </c>
      <c r="J74" s="11">
        <v>23513078934</v>
      </c>
      <c r="L74" s="11">
        <v>0</v>
      </c>
      <c r="M74" s="11">
        <v>0</v>
      </c>
      <c r="O74" s="11">
        <v>2004630</v>
      </c>
      <c r="Q74" s="11">
        <v>12310</v>
      </c>
      <c r="S74" s="11">
        <v>23513078934</v>
      </c>
      <c r="U74" s="11">
        <v>24530167177.965</v>
      </c>
      <c r="W74" s="6">
        <v>5.0000000000000001E-3</v>
      </c>
    </row>
    <row r="75" spans="1:23" s="18" customFormat="1" ht="18.75" x14ac:dyDescent="0.25">
      <c r="A75" s="18" t="s">
        <v>176</v>
      </c>
      <c r="C75" s="11">
        <v>0</v>
      </c>
      <c r="E75" s="11">
        <v>0</v>
      </c>
      <c r="G75" s="11">
        <v>0</v>
      </c>
      <c r="I75" s="11">
        <v>920000</v>
      </c>
      <c r="J75" s="11">
        <v>11654425211</v>
      </c>
      <c r="L75" s="11">
        <v>0</v>
      </c>
      <c r="M75" s="11">
        <v>0</v>
      </c>
      <c r="O75" s="11">
        <v>920000</v>
      </c>
      <c r="Q75" s="11">
        <v>12660</v>
      </c>
      <c r="S75" s="11">
        <v>11654425211</v>
      </c>
      <c r="U75" s="11">
        <v>11577899160</v>
      </c>
      <c r="W75" s="6">
        <v>2.3E-3</v>
      </c>
    </row>
    <row r="76" spans="1:23" s="18" customFormat="1" ht="18.75" x14ac:dyDescent="0.25">
      <c r="A76" s="18" t="s">
        <v>300</v>
      </c>
      <c r="C76" s="11">
        <v>0</v>
      </c>
      <c r="E76" s="11">
        <v>0</v>
      </c>
      <c r="G76" s="11">
        <v>0</v>
      </c>
      <c r="I76" s="11">
        <v>2000000</v>
      </c>
      <c r="J76" s="11">
        <v>763194551</v>
      </c>
      <c r="L76" s="11">
        <v>0</v>
      </c>
      <c r="M76" s="11">
        <v>0</v>
      </c>
      <c r="O76" s="11">
        <v>2000000</v>
      </c>
      <c r="Q76" s="11">
        <v>360</v>
      </c>
      <c r="S76" s="11">
        <v>763194551</v>
      </c>
      <c r="U76" s="11">
        <v>719814600</v>
      </c>
      <c r="W76" s="6">
        <v>1E-4</v>
      </c>
    </row>
    <row r="77" spans="1:23" s="18" customFormat="1" ht="18.75" x14ac:dyDescent="0.25">
      <c r="A77" s="18" t="s">
        <v>301</v>
      </c>
      <c r="C77" s="11">
        <v>0</v>
      </c>
      <c r="E77" s="11">
        <v>0</v>
      </c>
      <c r="G77" s="11">
        <v>0</v>
      </c>
      <c r="I77" s="11">
        <v>2000000</v>
      </c>
      <c r="J77" s="11">
        <v>962217287</v>
      </c>
      <c r="L77" s="11">
        <v>0</v>
      </c>
      <c r="M77" s="11">
        <v>0</v>
      </c>
      <c r="O77" s="11">
        <v>2000000</v>
      </c>
      <c r="Q77" s="11">
        <v>454</v>
      </c>
      <c r="S77" s="11">
        <v>962217287</v>
      </c>
      <c r="U77" s="11">
        <v>907766190</v>
      </c>
      <c r="W77" s="6">
        <v>2.0000000000000001E-4</v>
      </c>
    </row>
    <row r="78" spans="1:23" s="18" customFormat="1" ht="18.75" x14ac:dyDescent="0.25">
      <c r="A78" s="18" t="s">
        <v>302</v>
      </c>
      <c r="C78" s="11">
        <v>0</v>
      </c>
      <c r="E78" s="11">
        <v>0</v>
      </c>
      <c r="G78" s="11">
        <v>0</v>
      </c>
      <c r="I78" s="11">
        <v>70170</v>
      </c>
      <c r="J78" s="11">
        <v>22501356417</v>
      </c>
      <c r="L78" s="11">
        <v>0</v>
      </c>
      <c r="M78" s="11">
        <v>0</v>
      </c>
      <c r="O78" s="11">
        <v>70170</v>
      </c>
      <c r="Q78" s="11">
        <v>317050</v>
      </c>
      <c r="S78" s="11">
        <v>22501356417</v>
      </c>
      <c r="U78" s="11">
        <v>22194004743.599998</v>
      </c>
      <c r="W78" s="6">
        <v>4.4999999999999997E-3</v>
      </c>
    </row>
    <row r="79" spans="1:23" s="18" customFormat="1" ht="18.75" x14ac:dyDescent="0.25">
      <c r="A79" s="18" t="s">
        <v>303</v>
      </c>
      <c r="C79" s="11">
        <v>0</v>
      </c>
      <c r="E79" s="11">
        <v>0</v>
      </c>
      <c r="G79" s="11">
        <v>0</v>
      </c>
      <c r="I79" s="11">
        <v>4850000</v>
      </c>
      <c r="J79" s="11">
        <v>37235870207</v>
      </c>
      <c r="L79" s="11">
        <v>0</v>
      </c>
      <c r="M79" s="11">
        <v>0</v>
      </c>
      <c r="O79" s="11">
        <v>4850000</v>
      </c>
      <c r="Q79" s="11">
        <v>7900</v>
      </c>
      <c r="S79" s="11">
        <v>37235870207</v>
      </c>
      <c r="U79" s="11">
        <v>38087025750</v>
      </c>
      <c r="W79" s="6">
        <v>7.7000000000000002E-3</v>
      </c>
    </row>
    <row r="80" spans="1:23" s="18" customFormat="1" ht="18.75" x14ac:dyDescent="0.25">
      <c r="A80" s="18" t="s">
        <v>304</v>
      </c>
      <c r="C80" s="11">
        <v>0</v>
      </c>
      <c r="E80" s="11">
        <v>0</v>
      </c>
      <c r="G80" s="11">
        <v>0</v>
      </c>
      <c r="I80" s="11">
        <v>11700000</v>
      </c>
      <c r="J80" s="11">
        <v>53202955494</v>
      </c>
      <c r="L80" s="11">
        <v>0</v>
      </c>
      <c r="M80" s="11">
        <v>0</v>
      </c>
      <c r="O80" s="11">
        <v>11700000</v>
      </c>
      <c r="Q80" s="11">
        <v>4698</v>
      </c>
      <c r="S80" s="11">
        <v>53202955494</v>
      </c>
      <c r="U80" s="11">
        <v>54639548730</v>
      </c>
      <c r="W80" s="6">
        <v>1.11E-2</v>
      </c>
    </row>
    <row r="81" spans="1:23" s="18" customFormat="1" ht="18.75" x14ac:dyDescent="0.25">
      <c r="A81" s="18" t="s">
        <v>305</v>
      </c>
      <c r="C81" s="11">
        <v>0</v>
      </c>
      <c r="E81" s="11">
        <v>0</v>
      </c>
      <c r="G81" s="11">
        <v>0</v>
      </c>
      <c r="I81" s="11">
        <v>9831597</v>
      </c>
      <c r="J81" s="11">
        <v>26994671187</v>
      </c>
      <c r="L81" s="11">
        <v>0</v>
      </c>
      <c r="M81" s="11">
        <v>0</v>
      </c>
      <c r="O81" s="11">
        <v>9831597</v>
      </c>
      <c r="Q81" s="11">
        <v>3218</v>
      </c>
      <c r="S81" s="11">
        <v>26994671187</v>
      </c>
      <c r="U81" s="11">
        <v>31449832575.081299</v>
      </c>
      <c r="W81" s="6">
        <v>6.4000000000000003E-3</v>
      </c>
    </row>
    <row r="82" spans="1:23" s="18" customFormat="1" ht="18.75" x14ac:dyDescent="0.25">
      <c r="A82" s="18" t="s">
        <v>306</v>
      </c>
      <c r="C82" s="11">
        <v>0</v>
      </c>
      <c r="E82" s="11">
        <v>0</v>
      </c>
      <c r="G82" s="11">
        <v>0</v>
      </c>
      <c r="I82" s="11">
        <v>2500000</v>
      </c>
      <c r="J82" s="11">
        <v>36631138520</v>
      </c>
      <c r="L82" s="11">
        <v>0</v>
      </c>
      <c r="M82" s="11">
        <v>0</v>
      </c>
      <c r="O82" s="11">
        <v>2500000</v>
      </c>
      <c r="Q82" s="11">
        <v>18700</v>
      </c>
      <c r="S82" s="11">
        <v>36631138520</v>
      </c>
      <c r="U82" s="11">
        <v>46471837500</v>
      </c>
      <c r="W82" s="6">
        <v>9.4000000000000004E-3</v>
      </c>
    </row>
    <row r="83" spans="1:23" s="18" customFormat="1" ht="18.75" x14ac:dyDescent="0.25">
      <c r="A83" s="18" t="s">
        <v>307</v>
      </c>
      <c r="C83" s="11">
        <v>0</v>
      </c>
      <c r="E83" s="11">
        <v>0</v>
      </c>
      <c r="G83" s="11">
        <v>0</v>
      </c>
      <c r="I83" s="11">
        <v>10000000</v>
      </c>
      <c r="J83" s="11">
        <v>5501402381</v>
      </c>
      <c r="L83" s="11">
        <v>0</v>
      </c>
      <c r="M83" s="11">
        <v>0</v>
      </c>
      <c r="O83" s="11">
        <v>10000000</v>
      </c>
      <c r="Q83" s="11">
        <v>620</v>
      </c>
      <c r="S83" s="11">
        <v>5501402381</v>
      </c>
      <c r="U83" s="11">
        <v>6198403500</v>
      </c>
      <c r="W83" s="6">
        <v>1.2999999999999999E-3</v>
      </c>
    </row>
    <row r="84" spans="1:23" s="12" customFormat="1" ht="19.5" thickBot="1" x14ac:dyDescent="0.3">
      <c r="A84" s="3" t="s">
        <v>12</v>
      </c>
      <c r="C84" s="3">
        <f>SUM(C6:C83)</f>
        <v>717538045</v>
      </c>
      <c r="E84" s="3">
        <f>SUM(E6:E83)</f>
        <v>4186807021493</v>
      </c>
      <c r="G84" s="3">
        <f>SUM(G6:G83)</f>
        <v>3888748841908.8154</v>
      </c>
      <c r="I84" s="3">
        <f>SUM(I6:I83)</f>
        <v>110263061</v>
      </c>
      <c r="J84" s="3">
        <f>SUM(J6:J83)</f>
        <v>520615946946</v>
      </c>
      <c r="L84" s="31">
        <f>SUM(L6:L83)</f>
        <v>-43602805</v>
      </c>
      <c r="M84" s="3">
        <f>SUM(M6:M83)</f>
        <v>405609571413</v>
      </c>
      <c r="O84" s="3">
        <f>SUM(O6:O83)</f>
        <v>771710301</v>
      </c>
      <c r="Q84" s="3"/>
      <c r="S84" s="3">
        <f>SUM(S6:S83)</f>
        <v>4425419461899</v>
      </c>
      <c r="U84" s="3">
        <f>SUM(U6:U83)</f>
        <v>4637716837130.4678</v>
      </c>
      <c r="W84" s="7">
        <f>SUM(W6:W83)</f>
        <v>0.94119999999999993</v>
      </c>
    </row>
    <row r="85" spans="1:23" ht="19.5" thickTop="1" x14ac:dyDescent="0.45">
      <c r="C85" s="4"/>
      <c r="E85" s="4"/>
      <c r="G85" s="4"/>
      <c r="I85" s="4"/>
      <c r="J85" s="4"/>
      <c r="L85" s="4"/>
      <c r="M85" s="4"/>
      <c r="O85" s="4"/>
      <c r="Q85" s="4"/>
      <c r="S85" s="4"/>
      <c r="U85" s="4"/>
      <c r="W85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‫1401/10/30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24" sqref="A24:J2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38" t="s">
        <v>164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9" t="s">
        <v>274</v>
      </c>
      <c r="D7" s="40"/>
      <c r="E7" s="40"/>
      <c r="F7" s="40"/>
      <c r="G7" s="40"/>
      <c r="H7" s="40"/>
      <c r="I7" s="40"/>
      <c r="K7" s="39" t="s">
        <v>296</v>
      </c>
      <c r="L7" s="40"/>
      <c r="M7" s="40"/>
      <c r="N7" s="40"/>
      <c r="O7" s="40"/>
      <c r="P7" s="40"/>
      <c r="Q7" s="40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zoomScale="85" zoomScaleNormal="85" workbookViewId="0">
      <selection activeCell="A24" sqref="A24:J24"/>
    </sheetView>
  </sheetViews>
  <sheetFormatPr defaultRowHeight="18" x14ac:dyDescent="0.45"/>
  <cols>
    <col min="1" max="1" width="26.570312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8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8" style="1" bestFit="1" customWidth="1"/>
    <col min="25" max="25" width="16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5" spans="1:35" ht="21" x14ac:dyDescent="0.45">
      <c r="A5" s="38" t="s">
        <v>309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7" spans="1:35" ht="21" x14ac:dyDescent="0.5">
      <c r="C7" s="45" t="s">
        <v>18</v>
      </c>
      <c r="D7" s="46"/>
      <c r="E7" s="46"/>
      <c r="F7" s="46"/>
      <c r="G7" s="46"/>
      <c r="H7" s="46"/>
      <c r="I7" s="46"/>
      <c r="J7" s="46"/>
      <c r="K7" s="46"/>
      <c r="L7" s="46"/>
      <c r="M7" s="46"/>
      <c r="O7" s="39" t="s">
        <v>274</v>
      </c>
      <c r="P7" s="40"/>
      <c r="Q7" s="40"/>
      <c r="R7" s="40"/>
      <c r="S7" s="40"/>
      <c r="U7" s="39" t="s">
        <v>2</v>
      </c>
      <c r="V7" s="40"/>
      <c r="W7" s="40"/>
      <c r="X7" s="40"/>
      <c r="Y7" s="40"/>
      <c r="AA7" s="39" t="s">
        <v>296</v>
      </c>
      <c r="AB7" s="40"/>
      <c r="AC7" s="40"/>
      <c r="AD7" s="40"/>
      <c r="AE7" s="40"/>
      <c r="AF7" s="40"/>
      <c r="AG7" s="40"/>
      <c r="AH7" s="40"/>
      <c r="AI7" s="40"/>
    </row>
    <row r="8" spans="1:35" ht="18.75" x14ac:dyDescent="0.45">
      <c r="A8" s="37" t="s">
        <v>19</v>
      </c>
      <c r="C8" s="35" t="s">
        <v>20</v>
      </c>
      <c r="E8" s="35" t="s">
        <v>21</v>
      </c>
      <c r="G8" s="35" t="s">
        <v>22</v>
      </c>
      <c r="I8" s="35" t="s">
        <v>23</v>
      </c>
      <c r="K8" s="35" t="s">
        <v>24</v>
      </c>
      <c r="M8" s="35" t="s">
        <v>17</v>
      </c>
      <c r="O8" s="37" t="s">
        <v>4</v>
      </c>
      <c r="Q8" s="42" t="s">
        <v>5</v>
      </c>
      <c r="S8" s="42" t="s">
        <v>6</v>
      </c>
      <c r="U8" s="37" t="s">
        <v>7</v>
      </c>
      <c r="V8" s="34"/>
      <c r="X8" s="37" t="s">
        <v>8</v>
      </c>
      <c r="Y8" s="34"/>
      <c r="AA8" s="37" t="s">
        <v>4</v>
      </c>
      <c r="AC8" s="35" t="s">
        <v>25</v>
      </c>
      <c r="AE8" s="42" t="s">
        <v>5</v>
      </c>
      <c r="AG8" s="42" t="s">
        <v>6</v>
      </c>
      <c r="AI8" s="35" t="s">
        <v>261</v>
      </c>
    </row>
    <row r="9" spans="1:35" ht="18.75" x14ac:dyDescent="0.45">
      <c r="A9" s="36"/>
      <c r="C9" s="36"/>
      <c r="E9" s="44"/>
      <c r="G9" s="36"/>
      <c r="I9" s="36"/>
      <c r="K9" s="36"/>
      <c r="M9" s="36"/>
      <c r="O9" s="36"/>
      <c r="Q9" s="43"/>
      <c r="S9" s="43"/>
      <c r="U9" s="5" t="s">
        <v>4</v>
      </c>
      <c r="V9" s="5" t="s">
        <v>308</v>
      </c>
      <c r="X9" s="5" t="s">
        <v>4</v>
      </c>
      <c r="Y9" s="5" t="s">
        <v>11</v>
      </c>
      <c r="AA9" s="36"/>
      <c r="AC9" s="36"/>
      <c r="AE9" s="43"/>
      <c r="AG9" s="43"/>
      <c r="AI9" s="36"/>
    </row>
    <row r="10" spans="1:35" ht="18.75" x14ac:dyDescent="0.45">
      <c r="A10" s="26" t="s">
        <v>210</v>
      </c>
      <c r="C10" s="26" t="s">
        <v>211</v>
      </c>
      <c r="E10" s="26" t="s">
        <v>211</v>
      </c>
      <c r="G10" s="26" t="s">
        <v>292</v>
      </c>
      <c r="I10" s="26" t="s">
        <v>293</v>
      </c>
      <c r="K10" s="26">
        <v>0</v>
      </c>
      <c r="M10" s="26">
        <v>0</v>
      </c>
      <c r="O10" s="26">
        <v>13600</v>
      </c>
      <c r="Q10" s="28">
        <v>13259450833</v>
      </c>
      <c r="S10" s="28">
        <v>13408529263</v>
      </c>
      <c r="U10" s="26">
        <v>0</v>
      </c>
      <c r="V10" s="26">
        <v>0</v>
      </c>
      <c r="X10" s="26">
        <v>13600</v>
      </c>
      <c r="Y10" s="26">
        <v>13600000000</v>
      </c>
      <c r="AA10" s="26">
        <v>0</v>
      </c>
      <c r="AC10" s="26">
        <v>0</v>
      </c>
      <c r="AE10" s="28">
        <v>0</v>
      </c>
      <c r="AG10" s="28">
        <v>0</v>
      </c>
      <c r="AI10" s="29">
        <v>0</v>
      </c>
    </row>
    <row r="11" spans="1:35" ht="18.75" x14ac:dyDescent="0.45">
      <c r="A11" s="26" t="s">
        <v>258</v>
      </c>
      <c r="C11" s="26" t="s">
        <v>211</v>
      </c>
      <c r="E11" s="26" t="s">
        <v>211</v>
      </c>
      <c r="G11" s="26" t="s">
        <v>259</v>
      </c>
      <c r="I11" s="26" t="s">
        <v>260</v>
      </c>
      <c r="K11" s="26">
        <v>0</v>
      </c>
      <c r="M11" s="26">
        <v>0</v>
      </c>
      <c r="O11" s="26">
        <v>5000</v>
      </c>
      <c r="Q11" s="28">
        <v>4109894781</v>
      </c>
      <c r="S11" s="28">
        <v>4124252343</v>
      </c>
      <c r="U11" s="26">
        <v>0</v>
      </c>
      <c r="V11" s="26">
        <v>0</v>
      </c>
      <c r="X11" s="26">
        <v>0</v>
      </c>
      <c r="Y11" s="26">
        <v>0</v>
      </c>
      <c r="AA11" s="26">
        <v>5000</v>
      </c>
      <c r="AC11" s="26">
        <v>845510</v>
      </c>
      <c r="AE11" s="28">
        <v>4109894781</v>
      </c>
      <c r="AG11" s="28">
        <v>4226783756</v>
      </c>
      <c r="AI11" s="29">
        <v>8.9999999999999998E-4</v>
      </c>
    </row>
    <row r="12" spans="1:35" ht="18.75" x14ac:dyDescent="0.45">
      <c r="A12" s="26" t="s">
        <v>256</v>
      </c>
      <c r="C12" s="26" t="s">
        <v>211</v>
      </c>
      <c r="E12" s="26" t="s">
        <v>211</v>
      </c>
      <c r="G12" s="26" t="s">
        <v>257</v>
      </c>
      <c r="I12" s="26" t="s">
        <v>267</v>
      </c>
      <c r="K12" s="26">
        <v>0</v>
      </c>
      <c r="M12" s="26">
        <v>0</v>
      </c>
      <c r="O12" s="26">
        <v>56245</v>
      </c>
      <c r="Q12" s="28">
        <v>46595105805</v>
      </c>
      <c r="S12" s="28">
        <v>47231613218</v>
      </c>
      <c r="U12" s="26">
        <v>0</v>
      </c>
      <c r="V12" s="26">
        <v>0</v>
      </c>
      <c r="X12" s="26">
        <v>0</v>
      </c>
      <c r="Y12" s="26">
        <v>0</v>
      </c>
      <c r="AA12" s="26">
        <v>56245</v>
      </c>
      <c r="AC12" s="26">
        <v>851900</v>
      </c>
      <c r="AE12" s="28">
        <v>46595105805</v>
      </c>
      <c r="AG12" s="28">
        <v>47906430885</v>
      </c>
      <c r="AI12" s="29">
        <v>9.7000000000000003E-3</v>
      </c>
    </row>
    <row r="13" spans="1:35" ht="18.75" x14ac:dyDescent="0.45">
      <c r="A13" s="26" t="s">
        <v>268</v>
      </c>
      <c r="B13" s="18"/>
      <c r="C13" s="18" t="s">
        <v>211</v>
      </c>
      <c r="D13" s="18"/>
      <c r="E13" s="18" t="s">
        <v>211</v>
      </c>
      <c r="F13" s="18"/>
      <c r="G13" s="18" t="s">
        <v>269</v>
      </c>
      <c r="H13" s="18"/>
      <c r="I13" s="18" t="s">
        <v>270</v>
      </c>
      <c r="J13" s="18"/>
      <c r="K13" s="11">
        <v>0</v>
      </c>
      <c r="L13" s="18"/>
      <c r="M13" s="11">
        <v>0</v>
      </c>
      <c r="N13" s="18"/>
      <c r="O13" s="11">
        <v>10000</v>
      </c>
      <c r="P13" s="18"/>
      <c r="Q13" s="11">
        <v>9261678375</v>
      </c>
      <c r="R13" s="18"/>
      <c r="S13" s="11">
        <v>9398296250</v>
      </c>
      <c r="T13" s="18"/>
      <c r="U13" s="11">
        <v>0</v>
      </c>
      <c r="V13" s="11">
        <v>0</v>
      </c>
      <c r="W13" s="18"/>
      <c r="X13" s="11">
        <v>0</v>
      </c>
      <c r="Y13" s="11">
        <v>0</v>
      </c>
      <c r="Z13" s="18"/>
      <c r="AA13" s="11">
        <v>10000</v>
      </c>
      <c r="AB13" s="18"/>
      <c r="AC13" s="11">
        <v>940000</v>
      </c>
      <c r="AD13" s="18"/>
      <c r="AE13" s="11">
        <v>9261678375</v>
      </c>
      <c r="AF13" s="18"/>
      <c r="AG13" s="11">
        <v>9398296250</v>
      </c>
      <c r="AH13" s="18"/>
      <c r="AI13" s="30">
        <v>1.9E-3</v>
      </c>
    </row>
    <row r="14" spans="1:35" ht="19.5" thickBot="1" x14ac:dyDescent="0.5">
      <c r="A14" s="3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/>
      <c r="P14" s="12"/>
      <c r="Q14" s="3">
        <f>SUM(Q10:Q13)</f>
        <v>73226129794</v>
      </c>
      <c r="R14" s="12"/>
      <c r="S14" s="3">
        <f>SUM(S10:S13)</f>
        <v>74162691074</v>
      </c>
      <c r="T14" s="12"/>
      <c r="U14" s="14">
        <f>SUM(U10:U13)</f>
        <v>0</v>
      </c>
      <c r="V14" s="3">
        <f>SUM(V10:V13)</f>
        <v>0</v>
      </c>
      <c r="W14" s="12"/>
      <c r="X14" s="3">
        <f>SUM(X10:X13)</f>
        <v>13600</v>
      </c>
      <c r="Y14" s="3">
        <f>SUM(Y10:Y13)</f>
        <v>13600000000</v>
      </c>
      <c r="Z14" s="27"/>
      <c r="AA14" s="3">
        <f>SUM(AA10:AA13)</f>
        <v>71245</v>
      </c>
      <c r="AB14" s="12"/>
      <c r="AC14" s="3">
        <f>SUM(AC10:AC13)</f>
        <v>2637410</v>
      </c>
      <c r="AD14" s="12"/>
      <c r="AE14" s="3">
        <f>SUM(AE10:AE13)</f>
        <v>59966678961</v>
      </c>
      <c r="AF14" s="12"/>
      <c r="AG14" s="3">
        <f>SUM(AG10:AG13)</f>
        <v>61531510891</v>
      </c>
      <c r="AH14" s="12"/>
      <c r="AI14" s="7">
        <f>SUM(AI10:AI13)</f>
        <v>1.2500000000000001E-2</v>
      </c>
    </row>
    <row r="15" spans="1:35" ht="19.5" thickTop="1" x14ac:dyDescent="0.45">
      <c r="O15"/>
      <c r="Q15" s="4"/>
      <c r="S15" s="4"/>
      <c r="U15"/>
      <c r="V15" s="4"/>
      <c r="X15" s="4"/>
      <c r="Y15" s="4"/>
      <c r="AA15" s="4"/>
      <c r="AC15" s="4"/>
      <c r="AE15" s="4"/>
      <c r="AG15" s="4"/>
      <c r="AI15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21" x14ac:dyDescent="0.45">
      <c r="A5" s="38" t="s">
        <v>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21" x14ac:dyDescent="0.45">
      <c r="A6" s="38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ht="21" x14ac:dyDescent="0.45">
      <c r="C8" s="39" t="s">
        <v>296</v>
      </c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5"/>
  <sheetViews>
    <sheetView rightToLeft="1" workbookViewId="0">
      <selection activeCell="A24" sqref="A24:J24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9" style="1" bestFit="1" customWidth="1"/>
    <col min="18" max="18" width="16.85546875" style="1" bestFit="1" customWidth="1"/>
    <col min="19" max="19" width="1.42578125" style="1" customWidth="1"/>
    <col min="20" max="20" width="9" style="1" bestFit="1" customWidth="1"/>
    <col min="21" max="21" width="16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5" spans="1:29" ht="21" x14ac:dyDescent="0.45">
      <c r="A5" s="38" t="s">
        <v>162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7" spans="1:29" ht="21" x14ac:dyDescent="0.45">
      <c r="K7" s="48" t="s">
        <v>274</v>
      </c>
      <c r="L7" s="48"/>
      <c r="M7" s="48"/>
      <c r="N7" s="48"/>
      <c r="O7" s="48"/>
      <c r="P7" s="15"/>
      <c r="Q7" s="47" t="s">
        <v>2</v>
      </c>
      <c r="R7" s="47"/>
      <c r="S7" s="47"/>
      <c r="T7" s="47"/>
      <c r="U7" s="47"/>
      <c r="W7" s="39" t="s">
        <v>296</v>
      </c>
      <c r="X7" s="40"/>
      <c r="Y7" s="40"/>
      <c r="Z7" s="40"/>
      <c r="AA7" s="40"/>
      <c r="AB7" s="40"/>
      <c r="AC7" s="40"/>
    </row>
    <row r="8" spans="1:29" ht="18.75" x14ac:dyDescent="0.45">
      <c r="A8" s="37" t="s">
        <v>42</v>
      </c>
      <c r="C8" s="35" t="s">
        <v>23</v>
      </c>
      <c r="E8" s="35" t="s">
        <v>202</v>
      </c>
      <c r="G8" s="35" t="s">
        <v>43</v>
      </c>
      <c r="I8" s="35" t="s">
        <v>21</v>
      </c>
      <c r="K8" s="37" t="s">
        <v>4</v>
      </c>
      <c r="M8" s="37" t="s">
        <v>5</v>
      </c>
      <c r="O8" s="37" t="s">
        <v>6</v>
      </c>
      <c r="Q8" s="37" t="s">
        <v>7</v>
      </c>
      <c r="R8" s="34"/>
      <c r="T8" s="37" t="s">
        <v>8</v>
      </c>
      <c r="U8" s="34"/>
      <c r="W8" s="37" t="s">
        <v>4</v>
      </c>
      <c r="Y8" s="37" t="s">
        <v>5</v>
      </c>
      <c r="AA8" s="42" t="s">
        <v>6</v>
      </c>
      <c r="AC8" s="35" t="s">
        <v>10</v>
      </c>
    </row>
    <row r="9" spans="1:29" ht="37.5" customHeight="1" x14ac:dyDescent="0.45">
      <c r="A9" s="36"/>
      <c r="C9" s="36"/>
      <c r="E9" s="36" t="s">
        <v>202</v>
      </c>
      <c r="G9" s="36"/>
      <c r="I9" s="36"/>
      <c r="K9" s="36"/>
      <c r="M9" s="36"/>
      <c r="O9" s="36"/>
      <c r="Q9" s="5" t="s">
        <v>4</v>
      </c>
      <c r="R9" s="5" t="s">
        <v>5</v>
      </c>
      <c r="T9" s="5" t="s">
        <v>4</v>
      </c>
      <c r="U9" s="5" t="s">
        <v>11</v>
      </c>
      <c r="W9" s="36"/>
      <c r="Y9" s="36"/>
      <c r="AA9" s="43"/>
      <c r="AC9" s="36"/>
    </row>
    <row r="10" spans="1:29" ht="18.75" x14ac:dyDescent="0.45">
      <c r="A10" s="18" t="s">
        <v>229</v>
      </c>
      <c r="B10" s="18"/>
      <c r="C10" s="18" t="s">
        <v>310</v>
      </c>
      <c r="D10" s="18"/>
      <c r="E10" s="11">
        <v>25</v>
      </c>
      <c r="F10" s="18"/>
      <c r="G10" s="11">
        <v>0</v>
      </c>
      <c r="H10" s="18"/>
      <c r="I10" s="18" t="s">
        <v>227</v>
      </c>
      <c r="J10" s="18"/>
      <c r="K10" s="11">
        <v>0</v>
      </c>
      <c r="L10" s="18"/>
      <c r="M10" s="11">
        <v>0</v>
      </c>
      <c r="N10" s="18"/>
      <c r="O10" s="11">
        <v>0</v>
      </c>
      <c r="P10" s="18"/>
      <c r="Q10" s="11">
        <v>220000</v>
      </c>
      <c r="R10" s="11">
        <v>110000000000</v>
      </c>
      <c r="S10" s="18"/>
      <c r="T10" s="11">
        <v>0</v>
      </c>
      <c r="U10" s="11">
        <v>0</v>
      </c>
      <c r="V10" s="18"/>
      <c r="W10" s="11">
        <v>220000</v>
      </c>
      <c r="X10" s="18"/>
      <c r="Y10" s="11">
        <v>110000000000</v>
      </c>
      <c r="Z10" s="18"/>
      <c r="AA10" s="11">
        <v>110000000000</v>
      </c>
      <c r="AB10" s="18"/>
      <c r="AC10" s="6">
        <v>2.23E-2</v>
      </c>
    </row>
    <row r="11" spans="1:29" ht="18.75" x14ac:dyDescent="0.45">
      <c r="A11" s="18" t="s">
        <v>229</v>
      </c>
      <c r="B11" s="18"/>
      <c r="C11" s="18" t="s">
        <v>243</v>
      </c>
      <c r="D11" s="18"/>
      <c r="E11" s="11">
        <v>23</v>
      </c>
      <c r="F11" s="18"/>
      <c r="G11" s="11">
        <v>0</v>
      </c>
      <c r="H11" s="18"/>
      <c r="I11" s="18" t="s">
        <v>227</v>
      </c>
      <c r="J11" s="18"/>
      <c r="K11" s="11">
        <v>80000</v>
      </c>
      <c r="L11" s="18"/>
      <c r="M11" s="11">
        <v>40000000000</v>
      </c>
      <c r="N11" s="18"/>
      <c r="O11" s="11">
        <v>40000000000</v>
      </c>
      <c r="P11" s="18"/>
      <c r="Q11" s="11">
        <v>0</v>
      </c>
      <c r="R11" s="11">
        <v>0</v>
      </c>
      <c r="S11" s="18"/>
      <c r="T11" s="11">
        <v>80000</v>
      </c>
      <c r="U11" s="11">
        <v>40000000000</v>
      </c>
      <c r="V11" s="18"/>
      <c r="W11" s="11">
        <v>0</v>
      </c>
      <c r="X11" s="18"/>
      <c r="Y11" s="11">
        <v>0</v>
      </c>
      <c r="Z11" s="18"/>
      <c r="AA11" s="11">
        <v>0</v>
      </c>
      <c r="AB11" s="18"/>
      <c r="AC11" s="6">
        <v>0</v>
      </c>
    </row>
    <row r="12" spans="1:29" ht="18.75" x14ac:dyDescent="0.45">
      <c r="A12" s="18" t="s">
        <v>229</v>
      </c>
      <c r="B12" s="18"/>
      <c r="C12" s="18" t="s">
        <v>243</v>
      </c>
      <c r="D12" s="18"/>
      <c r="E12" s="11">
        <v>23</v>
      </c>
      <c r="F12" s="18"/>
      <c r="G12" s="11">
        <v>0</v>
      </c>
      <c r="H12" s="18"/>
      <c r="I12" s="18" t="s">
        <v>227</v>
      </c>
      <c r="J12" s="18"/>
      <c r="K12" s="11">
        <v>120000</v>
      </c>
      <c r="L12" s="18"/>
      <c r="M12" s="11">
        <v>60000000000</v>
      </c>
      <c r="N12" s="18"/>
      <c r="O12" s="11">
        <v>60000000000</v>
      </c>
      <c r="P12" s="18"/>
      <c r="Q12" s="11">
        <v>0</v>
      </c>
      <c r="R12" s="11">
        <v>0</v>
      </c>
      <c r="S12" s="18"/>
      <c r="T12" s="11">
        <v>120000</v>
      </c>
      <c r="U12" s="11">
        <v>60000000000</v>
      </c>
      <c r="V12" s="18"/>
      <c r="W12" s="11">
        <v>0</v>
      </c>
      <c r="X12" s="18"/>
      <c r="Y12" s="11">
        <v>0</v>
      </c>
      <c r="Z12" s="18"/>
      <c r="AA12" s="11">
        <v>0</v>
      </c>
      <c r="AB12" s="18"/>
      <c r="AC12" s="6">
        <v>0</v>
      </c>
    </row>
    <row r="13" spans="1:29" ht="18.75" x14ac:dyDescent="0.45">
      <c r="A13" s="18" t="s">
        <v>103</v>
      </c>
      <c r="B13" s="18"/>
      <c r="C13" s="18" t="s">
        <v>228</v>
      </c>
      <c r="D13" s="18"/>
      <c r="E13" s="11">
        <v>21.5</v>
      </c>
      <c r="F13" s="18"/>
      <c r="G13" s="11">
        <v>0</v>
      </c>
      <c r="H13" s="18"/>
      <c r="I13" s="18" t="s">
        <v>227</v>
      </c>
      <c r="J13" s="18"/>
      <c r="K13" s="11">
        <v>36700</v>
      </c>
      <c r="L13" s="18"/>
      <c r="M13" s="11">
        <v>36700000000</v>
      </c>
      <c r="N13" s="18"/>
      <c r="O13" s="11">
        <v>36700000000</v>
      </c>
      <c r="P13" s="18"/>
      <c r="Q13" s="11">
        <v>0</v>
      </c>
      <c r="R13" s="11">
        <v>0</v>
      </c>
      <c r="S13" s="18"/>
      <c r="T13" s="11">
        <v>0</v>
      </c>
      <c r="U13" s="11">
        <v>0</v>
      </c>
      <c r="V13" s="18"/>
      <c r="W13" s="11">
        <v>36700</v>
      </c>
      <c r="X13" s="18"/>
      <c r="Y13" s="11">
        <v>36700000000</v>
      </c>
      <c r="Z13" s="18"/>
      <c r="AA13" s="11">
        <v>36700000000</v>
      </c>
      <c r="AB13" s="18"/>
      <c r="AC13" s="6">
        <v>7.4000000000000003E-3</v>
      </c>
    </row>
    <row r="14" spans="1:29" ht="19.5" thickBot="1" x14ac:dyDescent="0.5">
      <c r="A14" s="3" t="s">
        <v>12</v>
      </c>
      <c r="K14" s="3">
        <f>SUM(K10:K13)</f>
        <v>236700</v>
      </c>
      <c r="M14" s="3">
        <f>SUM(M10:M13)</f>
        <v>136700000000</v>
      </c>
      <c r="O14" s="3">
        <f>SUM(O10:O13)</f>
        <v>136700000000</v>
      </c>
      <c r="Q14" s="3">
        <f>SUM(Q10:Q13)</f>
        <v>220000</v>
      </c>
      <c r="R14" s="3">
        <f>SUM(R10:R13)</f>
        <v>110000000000</v>
      </c>
      <c r="T14" s="3">
        <f>SUM(T10:T13)</f>
        <v>200000</v>
      </c>
      <c r="U14" s="3">
        <f>SUM(U10:U13)</f>
        <v>100000000000</v>
      </c>
      <c r="W14" s="3">
        <f>SUM(W10:W13)</f>
        <v>256700</v>
      </c>
      <c r="Y14" s="3">
        <f>SUM(Y10:Y13)</f>
        <v>146700000000</v>
      </c>
      <c r="AA14" s="3">
        <f>SUM(AA10:AA13)</f>
        <v>146700000000</v>
      </c>
      <c r="AC14" s="7">
        <f>SUM(AC10:AC13)</f>
        <v>2.9700000000000001E-2</v>
      </c>
    </row>
    <row r="15" spans="1:29" ht="19.5" thickTop="1" x14ac:dyDescent="0.45">
      <c r="K15" s="4"/>
      <c r="M15" s="4"/>
      <c r="O15" s="4"/>
      <c r="Q15" s="4"/>
      <c r="R15" s="4"/>
      <c r="T15" s="4"/>
      <c r="U15" s="4"/>
      <c r="W15" s="4"/>
      <c r="Y15" s="4"/>
      <c r="AA15" s="4"/>
      <c r="AC15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A24" sqref="A24:J24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5.8554687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1" t="s">
        <v>295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1:19" ht="21" x14ac:dyDescent="0.45">
      <c r="A5" s="38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C7" s="39" t="s">
        <v>34</v>
      </c>
      <c r="D7" s="49"/>
      <c r="E7" s="49"/>
      <c r="F7" s="49"/>
      <c r="G7" s="49"/>
      <c r="H7" s="49"/>
      <c r="I7" s="49"/>
      <c r="K7" s="2" t="s">
        <v>274</v>
      </c>
      <c r="M7" s="39" t="s">
        <v>2</v>
      </c>
      <c r="N7" s="49"/>
      <c r="O7" s="49"/>
      <c r="Q7" s="39" t="s">
        <v>296</v>
      </c>
      <c r="R7" s="49"/>
      <c r="S7" s="49"/>
    </row>
    <row r="8" spans="1:19" ht="42.75" customHeight="1" x14ac:dyDescent="0.45">
      <c r="A8" s="2" t="s">
        <v>35</v>
      </c>
      <c r="C8" s="2" t="s">
        <v>36</v>
      </c>
      <c r="E8" s="2" t="s">
        <v>201</v>
      </c>
      <c r="G8" s="8" t="s">
        <v>37</v>
      </c>
      <c r="I8" s="19" t="s">
        <v>271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261</v>
      </c>
    </row>
    <row r="9" spans="1:19" s="18" customFormat="1" ht="18.75" x14ac:dyDescent="0.25">
      <c r="A9" s="18" t="s">
        <v>104</v>
      </c>
      <c r="C9" s="18" t="s">
        <v>105</v>
      </c>
      <c r="E9" s="18" t="s">
        <v>106</v>
      </c>
      <c r="G9" s="18" t="s">
        <v>107</v>
      </c>
      <c r="I9" s="11">
        <v>0</v>
      </c>
      <c r="K9" s="11">
        <v>25563063445</v>
      </c>
      <c r="M9" s="11">
        <v>182674456429</v>
      </c>
      <c r="O9" s="11">
        <v>206655314776</v>
      </c>
      <c r="Q9" s="11">
        <v>1582205098</v>
      </c>
      <c r="S9" s="6">
        <v>2.9999999999999997E-4</v>
      </c>
    </row>
    <row r="10" spans="1:19" s="18" customFormat="1" ht="18.75" x14ac:dyDescent="0.25">
      <c r="A10" s="18" t="s">
        <v>108</v>
      </c>
      <c r="C10" s="18" t="s">
        <v>109</v>
      </c>
      <c r="E10" s="18" t="s">
        <v>106</v>
      </c>
      <c r="G10" s="18" t="s">
        <v>110</v>
      </c>
      <c r="I10" s="11">
        <v>0</v>
      </c>
      <c r="K10" s="11">
        <v>2304943514</v>
      </c>
      <c r="M10" s="11">
        <v>697643645</v>
      </c>
      <c r="O10" s="11">
        <v>0</v>
      </c>
      <c r="Q10" s="11">
        <v>3002587159</v>
      </c>
      <c r="S10" s="6">
        <v>5.9999999999999995E-4</v>
      </c>
    </row>
    <row r="11" spans="1:19" s="18" customFormat="1" ht="18.75" x14ac:dyDescent="0.25">
      <c r="A11" s="18" t="s">
        <v>111</v>
      </c>
      <c r="C11" s="18" t="s">
        <v>112</v>
      </c>
      <c r="E11" s="18" t="s">
        <v>106</v>
      </c>
      <c r="G11" s="18" t="s">
        <v>113</v>
      </c>
      <c r="I11" s="11">
        <v>0</v>
      </c>
      <c r="K11" s="11">
        <v>17580359</v>
      </c>
      <c r="M11" s="11">
        <v>143328</v>
      </c>
      <c r="O11" s="11">
        <v>0</v>
      </c>
      <c r="Q11" s="11">
        <v>17723687</v>
      </c>
      <c r="S11" s="6">
        <v>0</v>
      </c>
    </row>
    <row r="12" spans="1:19" s="18" customFormat="1" ht="18.75" x14ac:dyDescent="0.25">
      <c r="A12" s="18" t="s">
        <v>244</v>
      </c>
      <c r="C12" s="18" t="s">
        <v>245</v>
      </c>
      <c r="E12" s="18" t="s">
        <v>106</v>
      </c>
      <c r="G12" s="18" t="s">
        <v>246</v>
      </c>
      <c r="I12" s="11">
        <v>0</v>
      </c>
      <c r="K12" s="11">
        <v>3374627213</v>
      </c>
      <c r="M12" s="11">
        <v>51191769947</v>
      </c>
      <c r="O12" s="11">
        <v>54000500000</v>
      </c>
      <c r="Q12" s="11">
        <v>565897160</v>
      </c>
      <c r="S12" s="6">
        <v>1E-4</v>
      </c>
    </row>
    <row r="13" spans="1:19" s="12" customFormat="1" ht="18.75" x14ac:dyDescent="0.25">
      <c r="A13" s="18" t="s">
        <v>230</v>
      </c>
      <c r="B13" s="18"/>
      <c r="C13" s="18" t="s">
        <v>231</v>
      </c>
      <c r="D13" s="18"/>
      <c r="E13" s="18" t="s">
        <v>232</v>
      </c>
      <c r="F13" s="18"/>
      <c r="G13" s="18" t="s">
        <v>233</v>
      </c>
      <c r="H13" s="18"/>
      <c r="I13" s="11">
        <v>22</v>
      </c>
      <c r="J13" s="18"/>
      <c r="K13" s="11">
        <v>50000000000</v>
      </c>
      <c r="L13" s="18"/>
      <c r="M13" s="11">
        <v>0</v>
      </c>
      <c r="N13" s="18"/>
      <c r="O13" s="11">
        <v>50000000000</v>
      </c>
      <c r="P13" s="18"/>
      <c r="Q13" s="11">
        <v>0</v>
      </c>
      <c r="R13" s="18"/>
      <c r="S13" s="6">
        <v>0</v>
      </c>
    </row>
    <row r="14" spans="1:19" s="12" customFormat="1" ht="18.75" x14ac:dyDescent="0.25">
      <c r="A14" s="18" t="s">
        <v>247</v>
      </c>
      <c r="B14" s="18"/>
      <c r="C14" s="18" t="s">
        <v>248</v>
      </c>
      <c r="D14" s="18"/>
      <c r="E14" s="18" t="s">
        <v>106</v>
      </c>
      <c r="F14" s="18"/>
      <c r="G14" s="18" t="s">
        <v>249</v>
      </c>
      <c r="H14" s="18"/>
      <c r="I14" s="11">
        <v>0</v>
      </c>
      <c r="J14" s="18"/>
      <c r="K14" s="11">
        <v>5417435076</v>
      </c>
      <c r="L14" s="18"/>
      <c r="M14" s="11">
        <v>150400533744</v>
      </c>
      <c r="N14" s="18"/>
      <c r="O14" s="11">
        <v>155736261506</v>
      </c>
      <c r="P14" s="18"/>
      <c r="Q14" s="11">
        <v>81707314</v>
      </c>
      <c r="R14" s="18"/>
      <c r="S14" s="6">
        <v>0</v>
      </c>
    </row>
    <row r="15" spans="1:19" ht="19.5" thickBot="1" x14ac:dyDescent="0.5">
      <c r="A15" s="3" t="s">
        <v>12</v>
      </c>
      <c r="K15" s="3">
        <f>SUM(K9:K14)</f>
        <v>86677649607</v>
      </c>
      <c r="M15" s="3">
        <f>SUM(M9:M14)</f>
        <v>384964547093</v>
      </c>
      <c r="O15" s="3">
        <f>SUM(O9:O14)</f>
        <v>466392076282</v>
      </c>
      <c r="Q15" s="3">
        <f>SUM(Q9:Q14)</f>
        <v>5250120418</v>
      </c>
      <c r="S15" s="7">
        <f>SUM(S9:S14)</f>
        <v>1E-3</v>
      </c>
    </row>
    <row r="16" spans="1:19" ht="19.5" thickTop="1" x14ac:dyDescent="0.45">
      <c r="K16" s="4"/>
      <c r="M16" s="4"/>
      <c r="O16" s="4"/>
      <c r="Q16" s="4"/>
      <c r="S16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A24" sqref="A24:J24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</row>
    <row r="2" spans="1:7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</row>
    <row r="3" spans="1:7" ht="20.100000000000001" customHeight="1" x14ac:dyDescent="0.45">
      <c r="A3" s="41" t="s">
        <v>295</v>
      </c>
      <c r="B3" s="34"/>
      <c r="C3" s="34"/>
      <c r="D3" s="34"/>
      <c r="E3" s="34"/>
      <c r="F3" s="34"/>
      <c r="G3" s="34"/>
    </row>
    <row r="5" spans="1:7" ht="21" x14ac:dyDescent="0.45">
      <c r="A5" s="38" t="s">
        <v>161</v>
      </c>
      <c r="B5" s="34"/>
      <c r="C5" s="34"/>
      <c r="D5" s="34"/>
      <c r="E5" s="34"/>
      <c r="F5" s="34"/>
      <c r="G5" s="34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122</v>
      </c>
      <c r="C8" s="26">
        <v>656267031751</v>
      </c>
      <c r="E8" s="6">
        <v>1.0139</v>
      </c>
      <c r="G8" s="6">
        <v>0.13320000000000001</v>
      </c>
    </row>
    <row r="9" spans="1:7" s="18" customFormat="1" ht="21" x14ac:dyDescent="0.25">
      <c r="A9" s="10" t="s">
        <v>123</v>
      </c>
      <c r="C9" s="11">
        <v>1117898247</v>
      </c>
      <c r="E9" s="6">
        <v>1.6999999999999999E-3</v>
      </c>
      <c r="G9" s="6">
        <v>2.0000000000000001E-4</v>
      </c>
    </row>
    <row r="10" spans="1:7" s="18" customFormat="1" ht="21" x14ac:dyDescent="0.25">
      <c r="A10" s="10" t="s">
        <v>124</v>
      </c>
      <c r="C10" s="11">
        <v>3550476968</v>
      </c>
      <c r="E10" s="6">
        <v>5.4999999999999997E-3</v>
      </c>
      <c r="G10" s="6">
        <v>6.9999999999999999E-4</v>
      </c>
    </row>
    <row r="11" spans="1:7" ht="21.75" thickBot="1" x14ac:dyDescent="0.5">
      <c r="A11" s="17" t="s">
        <v>12</v>
      </c>
      <c r="C11" s="3">
        <f>SUM(C8:C10)</f>
        <v>660935406966</v>
      </c>
      <c r="E11" s="7">
        <f>SUM(E8:E10)</f>
        <v>1.0211000000000001</v>
      </c>
      <c r="G11" s="7">
        <f>SUM(G8:G10)</f>
        <v>0.13410000000000002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1"/>
  <sheetViews>
    <sheetView rightToLeft="1" view="pageLayout" topLeftCell="A46" zoomScale="85" zoomScaleNormal="100" zoomScalePageLayoutView="85" workbookViewId="0">
      <selection activeCell="A24" sqref="A24:J24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1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1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.75" customHeight="1" x14ac:dyDescent="0.45">
      <c r="A3" s="41" t="s">
        <v>295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3.25" customHeight="1" x14ac:dyDescent="0.45">
      <c r="A4" s="38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1" x14ac:dyDescent="0.45">
      <c r="C5" s="39" t="s">
        <v>50</v>
      </c>
      <c r="D5" s="40"/>
      <c r="E5" s="40"/>
      <c r="F5" s="40"/>
      <c r="G5" s="40"/>
      <c r="I5" s="39" t="s">
        <v>51</v>
      </c>
      <c r="J5" s="40"/>
      <c r="K5" s="40"/>
      <c r="L5" s="40"/>
      <c r="M5" s="40"/>
      <c r="O5" s="39" t="s">
        <v>296</v>
      </c>
      <c r="P5" s="40"/>
      <c r="Q5" s="40"/>
      <c r="R5" s="40"/>
      <c r="S5" s="40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A7" s="18" t="s">
        <v>140</v>
      </c>
      <c r="C7" s="18" t="s">
        <v>214</v>
      </c>
      <c r="E7" s="11">
        <v>6458653</v>
      </c>
      <c r="G7" s="11">
        <v>260</v>
      </c>
      <c r="I7" s="11">
        <v>0</v>
      </c>
      <c r="K7" s="11">
        <v>0</v>
      </c>
      <c r="M7" s="11">
        <v>0</v>
      </c>
      <c r="O7" s="11">
        <v>1679249780</v>
      </c>
      <c r="Q7" s="11">
        <v>0</v>
      </c>
      <c r="S7" s="11">
        <v>1679249780</v>
      </c>
    </row>
    <row r="8" spans="1:19" s="18" customFormat="1" ht="18.75" x14ac:dyDescent="0.25">
      <c r="A8" s="18" t="s">
        <v>90</v>
      </c>
      <c r="C8" s="18" t="s">
        <v>221</v>
      </c>
      <c r="E8" s="11">
        <v>8682500</v>
      </c>
      <c r="G8" s="11">
        <v>2400</v>
      </c>
      <c r="I8" s="11">
        <v>0</v>
      </c>
      <c r="K8" s="11">
        <v>0</v>
      </c>
      <c r="M8" s="11">
        <v>0</v>
      </c>
      <c r="O8" s="11">
        <v>20838000000</v>
      </c>
      <c r="Q8" s="11">
        <v>0</v>
      </c>
      <c r="S8" s="11">
        <v>20838000000</v>
      </c>
    </row>
    <row r="9" spans="1:19" s="18" customFormat="1" ht="18.75" x14ac:dyDescent="0.25">
      <c r="A9" s="18" t="s">
        <v>134</v>
      </c>
      <c r="C9" s="18" t="s">
        <v>152</v>
      </c>
      <c r="E9" s="11">
        <v>3000000</v>
      </c>
      <c r="G9" s="11">
        <v>7</v>
      </c>
      <c r="I9" s="11">
        <v>0</v>
      </c>
      <c r="K9" s="11">
        <v>0</v>
      </c>
      <c r="M9" s="11">
        <v>0</v>
      </c>
      <c r="O9" s="11">
        <v>201000000</v>
      </c>
      <c r="Q9" s="11">
        <v>0</v>
      </c>
      <c r="S9" s="11">
        <v>201000000</v>
      </c>
    </row>
    <row r="10" spans="1:19" s="18" customFormat="1" ht="18.75" x14ac:dyDescent="0.25">
      <c r="A10" s="18" t="s">
        <v>89</v>
      </c>
      <c r="C10" s="18" t="s">
        <v>169</v>
      </c>
      <c r="E10" s="11">
        <v>1860000</v>
      </c>
      <c r="G10" s="11">
        <v>720</v>
      </c>
      <c r="I10" s="11">
        <v>0</v>
      </c>
      <c r="K10" s="11">
        <v>0</v>
      </c>
      <c r="M10" s="11">
        <v>0</v>
      </c>
      <c r="O10" s="11">
        <v>1339200000</v>
      </c>
      <c r="Q10" s="11">
        <v>0</v>
      </c>
      <c r="S10" s="11">
        <v>1339200000</v>
      </c>
    </row>
    <row r="11" spans="1:19" s="18" customFormat="1" ht="18.75" x14ac:dyDescent="0.25">
      <c r="A11" s="18" t="s">
        <v>141</v>
      </c>
      <c r="C11" s="18" t="s">
        <v>153</v>
      </c>
      <c r="E11" s="11">
        <v>19080000</v>
      </c>
      <c r="G11" s="11">
        <v>1930</v>
      </c>
      <c r="I11" s="11">
        <v>0</v>
      </c>
      <c r="K11" s="11">
        <v>0</v>
      </c>
      <c r="M11" s="11">
        <v>0</v>
      </c>
      <c r="O11" s="11">
        <v>36824400000</v>
      </c>
      <c r="Q11" s="11">
        <v>0</v>
      </c>
      <c r="S11" s="11">
        <v>36824400000</v>
      </c>
    </row>
    <row r="12" spans="1:19" s="18" customFormat="1" ht="18.75" x14ac:dyDescent="0.25">
      <c r="A12" s="18" t="s">
        <v>143</v>
      </c>
      <c r="C12" s="18" t="s">
        <v>215</v>
      </c>
      <c r="E12" s="11">
        <v>3086100</v>
      </c>
      <c r="G12" s="11">
        <v>2000</v>
      </c>
      <c r="I12" s="11">
        <v>0</v>
      </c>
      <c r="K12" s="11">
        <v>0</v>
      </c>
      <c r="M12" s="11">
        <v>0</v>
      </c>
      <c r="O12" s="11">
        <v>6172200000</v>
      </c>
      <c r="Q12" s="11">
        <v>0</v>
      </c>
      <c r="S12" s="11">
        <v>6172200000</v>
      </c>
    </row>
    <row r="13" spans="1:19" s="18" customFormat="1" ht="18.75" x14ac:dyDescent="0.25">
      <c r="A13" s="18" t="s">
        <v>100</v>
      </c>
      <c r="C13" s="18" t="s">
        <v>262</v>
      </c>
      <c r="E13" s="11">
        <v>3975748</v>
      </c>
      <c r="G13" s="11">
        <v>2900</v>
      </c>
      <c r="I13" s="11">
        <v>0</v>
      </c>
      <c r="K13" s="11">
        <v>0</v>
      </c>
      <c r="M13" s="11">
        <v>0</v>
      </c>
      <c r="O13" s="11">
        <v>11529669200</v>
      </c>
      <c r="Q13" s="11">
        <v>0</v>
      </c>
      <c r="S13" s="11">
        <v>11529669200</v>
      </c>
    </row>
    <row r="14" spans="1:19" s="18" customFormat="1" ht="18.75" x14ac:dyDescent="0.25">
      <c r="A14" s="18" t="s">
        <v>85</v>
      </c>
      <c r="C14" s="18" t="s">
        <v>216</v>
      </c>
      <c r="E14" s="11">
        <v>12868323</v>
      </c>
      <c r="G14" s="11">
        <v>400</v>
      </c>
      <c r="I14" s="11">
        <v>0</v>
      </c>
      <c r="K14" s="11">
        <v>0</v>
      </c>
      <c r="M14" s="11">
        <v>0</v>
      </c>
      <c r="O14" s="11">
        <v>5147329200</v>
      </c>
      <c r="Q14" s="11">
        <v>0</v>
      </c>
      <c r="S14" s="11">
        <v>5147329200</v>
      </c>
    </row>
    <row r="15" spans="1:19" s="18" customFormat="1" ht="18.75" x14ac:dyDescent="0.25">
      <c r="A15" s="18" t="s">
        <v>179</v>
      </c>
      <c r="C15" s="18" t="s">
        <v>217</v>
      </c>
      <c r="E15" s="11">
        <v>550000</v>
      </c>
      <c r="G15" s="11">
        <v>3750</v>
      </c>
      <c r="I15" s="11">
        <v>0</v>
      </c>
      <c r="K15" s="11">
        <v>0</v>
      </c>
      <c r="M15" s="11">
        <v>0</v>
      </c>
      <c r="O15" s="11">
        <v>2062500000</v>
      </c>
      <c r="Q15" s="11">
        <v>0</v>
      </c>
      <c r="S15" s="11">
        <v>2062500000</v>
      </c>
    </row>
    <row r="16" spans="1:19" s="18" customFormat="1" ht="18.75" x14ac:dyDescent="0.25">
      <c r="A16" s="18" t="s">
        <v>177</v>
      </c>
      <c r="C16" s="18" t="s">
        <v>191</v>
      </c>
      <c r="E16" s="11">
        <v>500000</v>
      </c>
      <c r="G16" s="11">
        <v>400</v>
      </c>
      <c r="I16" s="11">
        <v>0</v>
      </c>
      <c r="K16" s="11">
        <v>0</v>
      </c>
      <c r="M16" s="11">
        <v>0</v>
      </c>
      <c r="O16" s="11">
        <v>200000000</v>
      </c>
      <c r="Q16" s="11">
        <v>136893</v>
      </c>
      <c r="S16" s="11">
        <v>199863107</v>
      </c>
    </row>
    <row r="17" spans="1:19" s="18" customFormat="1" ht="18.75" x14ac:dyDescent="0.25">
      <c r="A17" s="18" t="s">
        <v>146</v>
      </c>
      <c r="C17" s="18" t="s">
        <v>192</v>
      </c>
      <c r="E17" s="11">
        <v>100000</v>
      </c>
      <c r="G17" s="11">
        <v>6730</v>
      </c>
      <c r="I17" s="11">
        <v>0</v>
      </c>
      <c r="K17" s="11">
        <v>0</v>
      </c>
      <c r="M17" s="11">
        <v>0</v>
      </c>
      <c r="O17" s="11">
        <v>673000000</v>
      </c>
      <c r="Q17" s="11">
        <v>0</v>
      </c>
      <c r="S17" s="11">
        <v>673000000</v>
      </c>
    </row>
    <row r="18" spans="1:19" s="18" customFormat="1" ht="18.75" x14ac:dyDescent="0.25">
      <c r="A18" s="18" t="s">
        <v>150</v>
      </c>
      <c r="C18" s="18" t="s">
        <v>272</v>
      </c>
      <c r="E18" s="11">
        <v>7011485</v>
      </c>
      <c r="G18" s="11">
        <v>1380</v>
      </c>
      <c r="I18" s="11">
        <v>0</v>
      </c>
      <c r="K18" s="11">
        <v>0</v>
      </c>
      <c r="M18" s="11">
        <v>0</v>
      </c>
      <c r="O18" s="11">
        <v>9675849300</v>
      </c>
      <c r="Q18" s="11">
        <v>1046197511</v>
      </c>
      <c r="S18" s="11">
        <v>8629651789</v>
      </c>
    </row>
    <row r="19" spans="1:19" s="18" customFormat="1" ht="18.75" x14ac:dyDescent="0.25">
      <c r="A19" s="18" t="s">
        <v>128</v>
      </c>
      <c r="C19" s="18" t="s">
        <v>154</v>
      </c>
      <c r="E19" s="11">
        <v>4450000</v>
      </c>
      <c r="G19" s="11">
        <v>2000</v>
      </c>
      <c r="I19" s="11">
        <v>0</v>
      </c>
      <c r="K19" s="11">
        <v>0</v>
      </c>
      <c r="M19" s="11">
        <v>0</v>
      </c>
      <c r="O19" s="11">
        <v>8900000000</v>
      </c>
      <c r="Q19" s="11">
        <v>0</v>
      </c>
      <c r="S19" s="11">
        <v>8900000000</v>
      </c>
    </row>
    <row r="20" spans="1:19" s="18" customFormat="1" ht="18.75" x14ac:dyDescent="0.25">
      <c r="A20" s="18" t="s">
        <v>185</v>
      </c>
      <c r="C20" s="18" t="s">
        <v>218</v>
      </c>
      <c r="E20" s="11">
        <v>3904666</v>
      </c>
      <c r="G20" s="11">
        <v>36</v>
      </c>
      <c r="I20" s="11">
        <v>0</v>
      </c>
      <c r="K20" s="11">
        <v>0</v>
      </c>
      <c r="M20" s="11">
        <v>0</v>
      </c>
      <c r="O20" s="11">
        <v>140567976</v>
      </c>
      <c r="Q20" s="11">
        <v>0</v>
      </c>
      <c r="S20" s="11">
        <v>140567976</v>
      </c>
    </row>
    <row r="21" spans="1:19" s="18" customFormat="1" ht="18.75" x14ac:dyDescent="0.25">
      <c r="A21" s="18" t="s">
        <v>99</v>
      </c>
      <c r="C21" s="18" t="s">
        <v>219</v>
      </c>
      <c r="E21" s="11">
        <v>3689087</v>
      </c>
      <c r="G21" s="11">
        <v>1270</v>
      </c>
      <c r="I21" s="11">
        <v>0</v>
      </c>
      <c r="K21" s="11">
        <v>0</v>
      </c>
      <c r="M21" s="11">
        <v>0</v>
      </c>
      <c r="O21" s="11">
        <v>4685140490</v>
      </c>
      <c r="Q21" s="11">
        <v>0</v>
      </c>
      <c r="S21" s="11">
        <v>4685140490</v>
      </c>
    </row>
    <row r="22" spans="1:19" s="18" customFormat="1" ht="18.75" x14ac:dyDescent="0.25">
      <c r="A22" s="18" t="s">
        <v>79</v>
      </c>
      <c r="C22" s="18" t="s">
        <v>131</v>
      </c>
      <c r="E22" s="11">
        <v>5866347</v>
      </c>
      <c r="G22" s="11">
        <v>90</v>
      </c>
      <c r="I22" s="11">
        <v>0</v>
      </c>
      <c r="K22" s="11">
        <v>0</v>
      </c>
      <c r="M22" s="11">
        <v>0</v>
      </c>
      <c r="O22" s="11">
        <v>527971230</v>
      </c>
      <c r="Q22" s="11">
        <v>0</v>
      </c>
      <c r="S22" s="11">
        <v>527971230</v>
      </c>
    </row>
    <row r="23" spans="1:19" s="18" customFormat="1" ht="18.75" x14ac:dyDescent="0.25">
      <c r="A23" s="18" t="s">
        <v>96</v>
      </c>
      <c r="C23" s="18" t="s">
        <v>234</v>
      </c>
      <c r="E23" s="11">
        <v>10624166</v>
      </c>
      <c r="G23" s="11">
        <v>1700</v>
      </c>
      <c r="I23" s="11">
        <v>0</v>
      </c>
      <c r="K23" s="11">
        <v>0</v>
      </c>
      <c r="M23" s="11">
        <v>0</v>
      </c>
      <c r="O23" s="11">
        <v>18061082200</v>
      </c>
      <c r="Q23" s="11">
        <v>0</v>
      </c>
      <c r="S23" s="11">
        <v>18061082200</v>
      </c>
    </row>
    <row r="24" spans="1:19" s="18" customFormat="1" ht="18.75" x14ac:dyDescent="0.25">
      <c r="A24" s="18" t="s">
        <v>95</v>
      </c>
      <c r="C24" s="18" t="s">
        <v>216</v>
      </c>
      <c r="E24" s="11">
        <v>20229251</v>
      </c>
      <c r="G24" s="11">
        <v>330</v>
      </c>
      <c r="I24" s="11">
        <v>0</v>
      </c>
      <c r="K24" s="11">
        <v>0</v>
      </c>
      <c r="M24" s="11">
        <v>0</v>
      </c>
      <c r="O24" s="11">
        <v>6675652830</v>
      </c>
      <c r="Q24" s="11">
        <v>0</v>
      </c>
      <c r="S24" s="11">
        <v>6675652830</v>
      </c>
    </row>
    <row r="25" spans="1:19" s="18" customFormat="1" ht="18.75" x14ac:dyDescent="0.25">
      <c r="A25" s="18" t="s">
        <v>136</v>
      </c>
      <c r="C25" s="18" t="s">
        <v>220</v>
      </c>
      <c r="E25" s="11">
        <v>1866914</v>
      </c>
      <c r="G25" s="11">
        <v>2000</v>
      </c>
      <c r="I25" s="11">
        <v>0</v>
      </c>
      <c r="K25" s="11">
        <v>0</v>
      </c>
      <c r="M25" s="11">
        <v>0</v>
      </c>
      <c r="O25" s="11">
        <v>3733828000</v>
      </c>
      <c r="Q25" s="11">
        <v>75177745</v>
      </c>
      <c r="S25" s="11">
        <v>3658650255</v>
      </c>
    </row>
    <row r="26" spans="1:19" s="18" customFormat="1" ht="18.75" x14ac:dyDescent="0.25">
      <c r="A26" s="18" t="s">
        <v>165</v>
      </c>
      <c r="C26" s="18" t="s">
        <v>221</v>
      </c>
      <c r="E26" s="11">
        <v>8892896</v>
      </c>
      <c r="G26" s="11">
        <v>450</v>
      </c>
      <c r="I26" s="11">
        <v>0</v>
      </c>
      <c r="K26" s="11">
        <v>0</v>
      </c>
      <c r="M26" s="11">
        <v>0</v>
      </c>
      <c r="O26" s="11">
        <v>4001803200</v>
      </c>
      <c r="Q26" s="11">
        <v>0</v>
      </c>
      <c r="S26" s="11">
        <v>4001803200</v>
      </c>
    </row>
    <row r="27" spans="1:19" s="18" customFormat="1" ht="18.75" x14ac:dyDescent="0.25">
      <c r="A27" s="18" t="s">
        <v>84</v>
      </c>
      <c r="C27" s="18" t="s">
        <v>214</v>
      </c>
      <c r="E27" s="11">
        <v>1182840</v>
      </c>
      <c r="G27" s="11">
        <v>6900</v>
      </c>
      <c r="I27" s="11">
        <v>0</v>
      </c>
      <c r="K27" s="11">
        <v>0</v>
      </c>
      <c r="M27" s="11">
        <v>0</v>
      </c>
      <c r="O27" s="11">
        <v>8161596000</v>
      </c>
      <c r="Q27" s="11">
        <v>0</v>
      </c>
      <c r="S27" s="11">
        <v>8161596000</v>
      </c>
    </row>
    <row r="28" spans="1:19" s="18" customFormat="1" ht="18.75" x14ac:dyDescent="0.25">
      <c r="A28" s="18" t="s">
        <v>174</v>
      </c>
      <c r="C28" s="18" t="s">
        <v>193</v>
      </c>
      <c r="E28" s="11">
        <v>195</v>
      </c>
      <c r="G28" s="11">
        <v>1485</v>
      </c>
      <c r="I28" s="11">
        <v>0</v>
      </c>
      <c r="K28" s="11">
        <v>0</v>
      </c>
      <c r="M28" s="11">
        <v>0</v>
      </c>
      <c r="O28" s="11">
        <v>289575</v>
      </c>
      <c r="Q28" s="11">
        <v>0</v>
      </c>
      <c r="S28" s="11">
        <v>289575</v>
      </c>
    </row>
    <row r="29" spans="1:19" s="18" customFormat="1" ht="18.75" x14ac:dyDescent="0.25">
      <c r="A29" s="18" t="s">
        <v>188</v>
      </c>
      <c r="C29" s="18" t="s">
        <v>222</v>
      </c>
      <c r="E29" s="11">
        <v>500000</v>
      </c>
      <c r="G29" s="11">
        <v>2650</v>
      </c>
      <c r="I29" s="11">
        <v>0</v>
      </c>
      <c r="K29" s="11">
        <v>0</v>
      </c>
      <c r="M29" s="11">
        <v>0</v>
      </c>
      <c r="O29" s="11">
        <v>1325000000</v>
      </c>
      <c r="Q29" s="11">
        <v>33611482</v>
      </c>
      <c r="S29" s="11">
        <v>1291388518</v>
      </c>
    </row>
    <row r="30" spans="1:19" s="18" customFormat="1" ht="18.75" x14ac:dyDescent="0.25">
      <c r="A30" s="18" t="s">
        <v>77</v>
      </c>
      <c r="C30" s="18" t="s">
        <v>194</v>
      </c>
      <c r="E30" s="11">
        <v>11727931</v>
      </c>
      <c r="G30" s="11">
        <v>100</v>
      </c>
      <c r="I30" s="11">
        <v>0</v>
      </c>
      <c r="K30" s="11">
        <v>0</v>
      </c>
      <c r="M30" s="11">
        <v>0</v>
      </c>
      <c r="O30" s="11">
        <v>1172793100</v>
      </c>
      <c r="Q30" s="11">
        <v>25153739</v>
      </c>
      <c r="S30" s="11">
        <v>1147639361</v>
      </c>
    </row>
    <row r="31" spans="1:19" s="18" customFormat="1" ht="18.75" x14ac:dyDescent="0.25">
      <c r="A31" s="18" t="s">
        <v>209</v>
      </c>
      <c r="C31" s="18" t="s">
        <v>219</v>
      </c>
      <c r="E31" s="11">
        <v>5014151</v>
      </c>
      <c r="G31" s="11">
        <v>45</v>
      </c>
      <c r="I31" s="11">
        <v>0</v>
      </c>
      <c r="K31" s="11">
        <v>0</v>
      </c>
      <c r="M31" s="11">
        <v>0</v>
      </c>
      <c r="O31" s="11">
        <v>225636795</v>
      </c>
      <c r="Q31" s="11">
        <v>0</v>
      </c>
      <c r="S31" s="11">
        <v>225636795</v>
      </c>
    </row>
    <row r="32" spans="1:19" s="18" customFormat="1" ht="18.75" x14ac:dyDescent="0.25">
      <c r="A32" s="18" t="s">
        <v>171</v>
      </c>
      <c r="C32" s="18" t="s">
        <v>192</v>
      </c>
      <c r="E32" s="11">
        <v>16200000</v>
      </c>
      <c r="G32" s="11">
        <v>50</v>
      </c>
      <c r="I32" s="11">
        <v>0</v>
      </c>
      <c r="K32" s="11">
        <v>0</v>
      </c>
      <c r="M32" s="11">
        <v>0</v>
      </c>
      <c r="O32" s="11">
        <v>810000000</v>
      </c>
      <c r="Q32" s="11">
        <v>0</v>
      </c>
      <c r="S32" s="11">
        <v>810000000</v>
      </c>
    </row>
    <row r="33" spans="1:19" s="18" customFormat="1" ht="18.75" x14ac:dyDescent="0.25">
      <c r="A33" s="18" t="s">
        <v>181</v>
      </c>
      <c r="C33" s="18" t="s">
        <v>221</v>
      </c>
      <c r="E33" s="11">
        <v>1100000</v>
      </c>
      <c r="G33" s="11">
        <v>1150</v>
      </c>
      <c r="I33" s="11">
        <v>0</v>
      </c>
      <c r="K33" s="11">
        <v>0</v>
      </c>
      <c r="M33" s="11">
        <v>0</v>
      </c>
      <c r="O33" s="11">
        <v>1265000000</v>
      </c>
      <c r="Q33" s="11">
        <v>0</v>
      </c>
      <c r="S33" s="11">
        <v>1265000000</v>
      </c>
    </row>
    <row r="34" spans="1:19" s="18" customFormat="1" ht="18.75" x14ac:dyDescent="0.25">
      <c r="A34" s="18" t="s">
        <v>142</v>
      </c>
      <c r="C34" s="18" t="s">
        <v>250</v>
      </c>
      <c r="E34" s="11">
        <v>45024401</v>
      </c>
      <c r="G34" s="11">
        <v>2</v>
      </c>
      <c r="I34" s="11">
        <v>0</v>
      </c>
      <c r="K34" s="11">
        <v>0</v>
      </c>
      <c r="M34" s="11">
        <v>0</v>
      </c>
      <c r="O34" s="11">
        <v>90048802</v>
      </c>
      <c r="Q34" s="11">
        <v>0</v>
      </c>
      <c r="S34" s="11">
        <v>90048802</v>
      </c>
    </row>
    <row r="35" spans="1:19" s="18" customFormat="1" ht="18.75" x14ac:dyDescent="0.25">
      <c r="A35" s="18" t="s">
        <v>80</v>
      </c>
      <c r="C35" s="18" t="s">
        <v>221</v>
      </c>
      <c r="E35" s="11">
        <v>15951471</v>
      </c>
      <c r="G35" s="11">
        <v>1350</v>
      </c>
      <c r="I35" s="11">
        <v>0</v>
      </c>
      <c r="K35" s="11">
        <v>0</v>
      </c>
      <c r="M35" s="11">
        <v>0</v>
      </c>
      <c r="O35" s="11">
        <v>21534485850</v>
      </c>
      <c r="Q35" s="11">
        <v>0</v>
      </c>
      <c r="S35" s="11">
        <v>21534485850</v>
      </c>
    </row>
    <row r="36" spans="1:19" s="18" customFormat="1" ht="18.75" x14ac:dyDescent="0.25">
      <c r="A36" s="18" t="s">
        <v>82</v>
      </c>
      <c r="C36" s="18" t="s">
        <v>311</v>
      </c>
      <c r="E36" s="11">
        <v>145000</v>
      </c>
      <c r="G36" s="11">
        <v>23500</v>
      </c>
      <c r="I36" s="11">
        <v>3407500000</v>
      </c>
      <c r="K36" s="11">
        <v>9310109</v>
      </c>
      <c r="M36" s="11">
        <v>3398189891</v>
      </c>
      <c r="O36" s="11">
        <v>3407500000</v>
      </c>
      <c r="Q36" s="11">
        <v>9310109</v>
      </c>
      <c r="S36" s="11">
        <v>3398189891</v>
      </c>
    </row>
    <row r="37" spans="1:19" s="18" customFormat="1" ht="18.75" x14ac:dyDescent="0.25">
      <c r="A37" s="18" t="s">
        <v>180</v>
      </c>
      <c r="C37" s="18" t="s">
        <v>223</v>
      </c>
      <c r="E37" s="11">
        <v>400000</v>
      </c>
      <c r="G37" s="11">
        <v>5700</v>
      </c>
      <c r="I37" s="11">
        <v>0</v>
      </c>
      <c r="K37" s="11">
        <v>0</v>
      </c>
      <c r="M37" s="11">
        <v>0</v>
      </c>
      <c r="O37" s="11">
        <v>2280000000</v>
      </c>
      <c r="Q37" s="11">
        <v>0</v>
      </c>
      <c r="S37" s="11">
        <v>2280000000</v>
      </c>
    </row>
    <row r="38" spans="1:19" s="18" customFormat="1" ht="18.75" x14ac:dyDescent="0.25">
      <c r="A38" s="18" t="s">
        <v>118</v>
      </c>
      <c r="C38" s="18" t="s">
        <v>219</v>
      </c>
      <c r="E38" s="11">
        <v>383244</v>
      </c>
      <c r="G38" s="11">
        <v>9000</v>
      </c>
      <c r="I38" s="11">
        <v>0</v>
      </c>
      <c r="K38" s="11">
        <v>0</v>
      </c>
      <c r="M38" s="11">
        <v>0</v>
      </c>
      <c r="O38" s="11">
        <v>3449196000</v>
      </c>
      <c r="Q38" s="11">
        <v>0</v>
      </c>
      <c r="S38" s="11">
        <v>3449196000</v>
      </c>
    </row>
    <row r="39" spans="1:19" s="18" customFormat="1" ht="18.75" x14ac:dyDescent="0.25">
      <c r="A39" s="18" t="s">
        <v>88</v>
      </c>
      <c r="C39" s="18" t="s">
        <v>262</v>
      </c>
      <c r="E39" s="11">
        <v>49446057</v>
      </c>
      <c r="G39" s="11">
        <v>345</v>
      </c>
      <c r="I39" s="11">
        <v>0</v>
      </c>
      <c r="K39" s="11">
        <v>0</v>
      </c>
      <c r="M39" s="11">
        <v>0</v>
      </c>
      <c r="O39" s="11">
        <v>17058889665</v>
      </c>
      <c r="Q39" s="11">
        <v>510066468</v>
      </c>
      <c r="S39" s="11">
        <v>16548823197</v>
      </c>
    </row>
    <row r="40" spans="1:19" s="18" customFormat="1" ht="18.75" x14ac:dyDescent="0.25">
      <c r="A40" s="18" t="s">
        <v>87</v>
      </c>
      <c r="C40" s="18" t="s">
        <v>235</v>
      </c>
      <c r="E40" s="11">
        <v>10337968</v>
      </c>
      <c r="G40" s="11">
        <v>2150</v>
      </c>
      <c r="I40" s="11">
        <v>0</v>
      </c>
      <c r="K40" s="11">
        <v>0</v>
      </c>
      <c r="M40" s="11">
        <v>0</v>
      </c>
      <c r="O40" s="11">
        <v>22226631200</v>
      </c>
      <c r="Q40" s="11">
        <v>0</v>
      </c>
      <c r="S40" s="11">
        <v>22226631200</v>
      </c>
    </row>
    <row r="41" spans="1:19" s="18" customFormat="1" ht="18.75" x14ac:dyDescent="0.25">
      <c r="A41" s="18" t="s">
        <v>92</v>
      </c>
      <c r="C41" s="18" t="s">
        <v>184</v>
      </c>
      <c r="E41" s="11">
        <v>2207419</v>
      </c>
      <c r="G41" s="11">
        <v>405</v>
      </c>
      <c r="I41" s="11">
        <v>0</v>
      </c>
      <c r="K41" s="11">
        <v>0</v>
      </c>
      <c r="M41" s="11">
        <v>0</v>
      </c>
      <c r="O41" s="11">
        <v>894004695</v>
      </c>
      <c r="Q41" s="11">
        <v>0</v>
      </c>
      <c r="S41" s="11">
        <v>894004695</v>
      </c>
    </row>
    <row r="42" spans="1:19" s="18" customFormat="1" ht="18.75" x14ac:dyDescent="0.25">
      <c r="A42" s="18" t="s">
        <v>189</v>
      </c>
      <c r="C42" s="18" t="s">
        <v>251</v>
      </c>
      <c r="E42" s="11">
        <v>1114881</v>
      </c>
      <c r="G42" s="11">
        <v>2750</v>
      </c>
      <c r="I42" s="11">
        <v>0</v>
      </c>
      <c r="K42" s="11">
        <v>0</v>
      </c>
      <c r="M42" s="11">
        <v>0</v>
      </c>
      <c r="O42" s="11">
        <v>3065922750</v>
      </c>
      <c r="Q42" s="11">
        <v>0</v>
      </c>
      <c r="S42" s="11">
        <v>3065922750</v>
      </c>
    </row>
    <row r="43" spans="1:19" s="18" customFormat="1" ht="18.75" x14ac:dyDescent="0.25">
      <c r="A43" s="18" t="s">
        <v>91</v>
      </c>
      <c r="C43" s="18" t="s">
        <v>195</v>
      </c>
      <c r="E43" s="11">
        <v>2700000</v>
      </c>
      <c r="G43" s="11">
        <v>3456</v>
      </c>
      <c r="I43" s="11">
        <v>0</v>
      </c>
      <c r="K43" s="11">
        <v>0</v>
      </c>
      <c r="M43" s="11">
        <v>0</v>
      </c>
      <c r="O43" s="11">
        <v>9331200000</v>
      </c>
      <c r="Q43" s="11">
        <v>0</v>
      </c>
      <c r="S43" s="11">
        <v>9331200000</v>
      </c>
    </row>
    <row r="44" spans="1:19" s="18" customFormat="1" ht="18.75" x14ac:dyDescent="0.25">
      <c r="A44" s="18" t="s">
        <v>166</v>
      </c>
      <c r="C44" s="18" t="s">
        <v>196</v>
      </c>
      <c r="E44" s="11">
        <v>200000</v>
      </c>
      <c r="G44" s="11">
        <v>1800</v>
      </c>
      <c r="I44" s="11">
        <v>0</v>
      </c>
      <c r="K44" s="11">
        <v>0</v>
      </c>
      <c r="M44" s="11">
        <v>0</v>
      </c>
      <c r="O44" s="11">
        <v>360000000</v>
      </c>
      <c r="Q44" s="11">
        <v>0</v>
      </c>
      <c r="S44" s="11">
        <v>360000000</v>
      </c>
    </row>
    <row r="45" spans="1:19" s="18" customFormat="1" ht="18.75" x14ac:dyDescent="0.25">
      <c r="A45" s="18" t="s">
        <v>98</v>
      </c>
      <c r="C45" s="18" t="s">
        <v>131</v>
      </c>
      <c r="E45" s="11">
        <v>31552817</v>
      </c>
      <c r="G45" s="11">
        <v>373</v>
      </c>
      <c r="I45" s="11">
        <v>0</v>
      </c>
      <c r="K45" s="11">
        <v>0</v>
      </c>
      <c r="M45" s="11">
        <v>0</v>
      </c>
      <c r="O45" s="11">
        <v>11769200741</v>
      </c>
      <c r="Q45" s="11">
        <v>0</v>
      </c>
      <c r="S45" s="11">
        <v>11769200741</v>
      </c>
    </row>
    <row r="46" spans="1:19" s="18" customFormat="1" ht="18.75" x14ac:dyDescent="0.25">
      <c r="A46" s="18" t="s">
        <v>97</v>
      </c>
      <c r="C46" s="18" t="s">
        <v>221</v>
      </c>
      <c r="E46" s="11">
        <v>37969428</v>
      </c>
      <c r="G46" s="11">
        <v>640</v>
      </c>
      <c r="I46" s="11">
        <v>0</v>
      </c>
      <c r="K46" s="11">
        <v>0</v>
      </c>
      <c r="M46" s="11">
        <v>0</v>
      </c>
      <c r="O46" s="11">
        <v>24300433920</v>
      </c>
      <c r="Q46" s="11">
        <v>0</v>
      </c>
      <c r="S46" s="11">
        <v>24300433920</v>
      </c>
    </row>
    <row r="47" spans="1:19" s="18" customFormat="1" ht="18.75" x14ac:dyDescent="0.25">
      <c r="A47" s="18" t="s">
        <v>83</v>
      </c>
      <c r="C47" s="18" t="s">
        <v>273</v>
      </c>
      <c r="E47" s="11">
        <v>1308695</v>
      </c>
      <c r="G47" s="11">
        <v>6000</v>
      </c>
      <c r="I47" s="11">
        <v>0</v>
      </c>
      <c r="K47" s="11">
        <v>0</v>
      </c>
      <c r="M47" s="11">
        <v>0</v>
      </c>
      <c r="O47" s="11">
        <v>7852170000</v>
      </c>
      <c r="Q47" s="11">
        <v>0</v>
      </c>
      <c r="S47" s="11">
        <v>7852170000</v>
      </c>
    </row>
    <row r="48" spans="1:19" s="18" customFormat="1" ht="18.75" x14ac:dyDescent="0.25">
      <c r="A48" s="18" t="s">
        <v>147</v>
      </c>
      <c r="C48" s="18" t="s">
        <v>252</v>
      </c>
      <c r="E48" s="11">
        <v>4280280</v>
      </c>
      <c r="G48" s="11">
        <v>500</v>
      </c>
      <c r="I48" s="11">
        <v>0</v>
      </c>
      <c r="K48" s="11">
        <v>0</v>
      </c>
      <c r="M48" s="11">
        <v>0</v>
      </c>
      <c r="O48" s="11">
        <v>2140140000</v>
      </c>
      <c r="Q48" s="11">
        <v>0</v>
      </c>
      <c r="S48" s="11">
        <v>2140140000</v>
      </c>
    </row>
    <row r="49" spans="1:19" s="18" customFormat="1" ht="18.75" x14ac:dyDescent="0.25">
      <c r="A49" s="18" t="s">
        <v>127</v>
      </c>
      <c r="C49" s="18" t="s">
        <v>116</v>
      </c>
      <c r="E49" s="11">
        <v>10500000</v>
      </c>
      <c r="G49" s="11">
        <v>300</v>
      </c>
      <c r="I49" s="11">
        <v>0</v>
      </c>
      <c r="K49" s="11">
        <v>0</v>
      </c>
      <c r="M49" s="11">
        <v>0</v>
      </c>
      <c r="O49" s="11">
        <v>3150000000</v>
      </c>
      <c r="Q49" s="11">
        <v>0</v>
      </c>
      <c r="S49" s="11">
        <v>3150000000</v>
      </c>
    </row>
    <row r="50" spans="1:19" s="18" customFormat="1" ht="18.75" x14ac:dyDescent="0.25">
      <c r="A50" s="18" t="s">
        <v>172</v>
      </c>
      <c r="C50" s="18" t="s">
        <v>197</v>
      </c>
      <c r="E50" s="11">
        <v>272043</v>
      </c>
      <c r="G50" s="11">
        <v>2780</v>
      </c>
      <c r="I50" s="11">
        <v>0</v>
      </c>
      <c r="K50" s="11">
        <v>0</v>
      </c>
      <c r="M50" s="11">
        <v>0</v>
      </c>
      <c r="O50" s="11">
        <v>756279540</v>
      </c>
      <c r="Q50" s="11">
        <v>0</v>
      </c>
      <c r="S50" s="11">
        <v>756279540</v>
      </c>
    </row>
    <row r="51" spans="1:19" s="18" customFormat="1" ht="18.75" x14ac:dyDescent="0.25">
      <c r="A51" s="18" t="s">
        <v>173</v>
      </c>
      <c r="C51" s="18" t="s">
        <v>253</v>
      </c>
      <c r="E51" s="11">
        <v>5335693</v>
      </c>
      <c r="G51" s="11">
        <v>420</v>
      </c>
      <c r="I51" s="11">
        <v>0</v>
      </c>
      <c r="K51" s="11">
        <v>0</v>
      </c>
      <c r="M51" s="11">
        <v>0</v>
      </c>
      <c r="O51" s="11">
        <v>2240991060</v>
      </c>
      <c r="Q51" s="11">
        <v>59759762</v>
      </c>
      <c r="S51" s="11">
        <v>2181231298</v>
      </c>
    </row>
    <row r="52" spans="1:19" s="18" customFormat="1" ht="18.75" x14ac:dyDescent="0.25">
      <c r="A52" s="18" t="s">
        <v>129</v>
      </c>
      <c r="C52" s="18" t="s">
        <v>216</v>
      </c>
      <c r="E52" s="11">
        <v>1632958</v>
      </c>
      <c r="G52" s="11">
        <v>14000</v>
      </c>
      <c r="I52" s="11">
        <v>0</v>
      </c>
      <c r="K52" s="11">
        <v>0</v>
      </c>
      <c r="M52" s="11">
        <v>0</v>
      </c>
      <c r="O52" s="11">
        <v>22861412000</v>
      </c>
      <c r="Q52" s="11">
        <v>0</v>
      </c>
      <c r="S52" s="11">
        <v>22861412000</v>
      </c>
    </row>
    <row r="53" spans="1:19" s="18" customFormat="1" ht="18.75" x14ac:dyDescent="0.25">
      <c r="A53" s="18" t="s">
        <v>176</v>
      </c>
      <c r="C53" s="18" t="s">
        <v>198</v>
      </c>
      <c r="E53" s="11">
        <v>740458</v>
      </c>
      <c r="G53" s="11">
        <v>1250</v>
      </c>
      <c r="I53" s="11">
        <v>0</v>
      </c>
      <c r="K53" s="11">
        <v>0</v>
      </c>
      <c r="M53" s="11">
        <v>0</v>
      </c>
      <c r="O53" s="11">
        <v>925572500</v>
      </c>
      <c r="Q53" s="11">
        <v>0</v>
      </c>
      <c r="S53" s="11">
        <v>925572500</v>
      </c>
    </row>
    <row r="54" spans="1:19" s="18" customFormat="1" ht="18.75" x14ac:dyDescent="0.25">
      <c r="A54" s="18" t="s">
        <v>126</v>
      </c>
      <c r="C54" s="18" t="s">
        <v>219</v>
      </c>
      <c r="E54" s="11">
        <v>1133788</v>
      </c>
      <c r="G54" s="11">
        <v>400</v>
      </c>
      <c r="I54" s="11">
        <v>0</v>
      </c>
      <c r="K54" s="11">
        <v>0</v>
      </c>
      <c r="M54" s="11">
        <v>0</v>
      </c>
      <c r="O54" s="11">
        <v>453515200</v>
      </c>
      <c r="Q54" s="11">
        <v>0</v>
      </c>
      <c r="S54" s="11">
        <v>453515200</v>
      </c>
    </row>
    <row r="55" spans="1:19" s="18" customFormat="1" ht="18.75" x14ac:dyDescent="0.25">
      <c r="A55" s="18" t="s">
        <v>94</v>
      </c>
      <c r="C55" s="18" t="s">
        <v>132</v>
      </c>
      <c r="E55" s="11">
        <v>4124190</v>
      </c>
      <c r="G55" s="11">
        <v>436</v>
      </c>
      <c r="I55" s="11">
        <v>0</v>
      </c>
      <c r="K55" s="11">
        <v>0</v>
      </c>
      <c r="M55" s="11">
        <v>0</v>
      </c>
      <c r="O55" s="11">
        <v>1798146840</v>
      </c>
      <c r="Q55" s="11">
        <v>0</v>
      </c>
      <c r="S55" s="11">
        <v>1798146840</v>
      </c>
    </row>
    <row r="56" spans="1:19" s="18" customFormat="1" ht="18.75" x14ac:dyDescent="0.25">
      <c r="A56" s="18" t="s">
        <v>81</v>
      </c>
      <c r="C56" s="18" t="s">
        <v>222</v>
      </c>
      <c r="E56" s="11">
        <v>1068800</v>
      </c>
      <c r="G56" s="11">
        <v>10000</v>
      </c>
      <c r="I56" s="11">
        <v>0</v>
      </c>
      <c r="K56" s="11">
        <v>0</v>
      </c>
      <c r="M56" s="11">
        <v>0</v>
      </c>
      <c r="O56" s="11">
        <v>10688000000</v>
      </c>
      <c r="Q56" s="11">
        <v>0</v>
      </c>
      <c r="S56" s="11">
        <v>10688000000</v>
      </c>
    </row>
    <row r="57" spans="1:19" s="18" customFormat="1" ht="18.75" x14ac:dyDescent="0.25">
      <c r="A57" s="18" t="s">
        <v>135</v>
      </c>
      <c r="C57" s="18" t="s">
        <v>220</v>
      </c>
      <c r="E57" s="11">
        <v>13924767</v>
      </c>
      <c r="G57" s="11">
        <v>500</v>
      </c>
      <c r="I57" s="11">
        <v>0</v>
      </c>
      <c r="K57" s="11">
        <v>0</v>
      </c>
      <c r="M57" s="11">
        <v>0</v>
      </c>
      <c r="O57" s="11">
        <v>6962383500</v>
      </c>
      <c r="Q57" s="11">
        <v>0</v>
      </c>
      <c r="S57" s="11">
        <v>6962383500</v>
      </c>
    </row>
    <row r="58" spans="1:19" s="18" customFormat="1" ht="18.75" x14ac:dyDescent="0.25">
      <c r="A58" s="18" t="s">
        <v>125</v>
      </c>
      <c r="C58" s="18" t="s">
        <v>155</v>
      </c>
      <c r="E58" s="11">
        <v>47071861</v>
      </c>
      <c r="G58" s="11">
        <v>1350</v>
      </c>
      <c r="I58" s="11">
        <v>0</v>
      </c>
      <c r="K58" s="11">
        <v>0</v>
      </c>
      <c r="M58" s="11">
        <v>0</v>
      </c>
      <c r="O58" s="11">
        <v>63547012350</v>
      </c>
      <c r="Q58" s="11">
        <v>0</v>
      </c>
      <c r="S58" s="11">
        <v>63547012350</v>
      </c>
    </row>
    <row r="59" spans="1:19" s="18" customFormat="1" ht="18.75" x14ac:dyDescent="0.25">
      <c r="A59" s="18" t="s">
        <v>130</v>
      </c>
      <c r="C59" s="18" t="s">
        <v>156</v>
      </c>
      <c r="E59" s="11">
        <v>1124000</v>
      </c>
      <c r="G59" s="11">
        <v>1650</v>
      </c>
      <c r="I59" s="11">
        <v>0</v>
      </c>
      <c r="K59" s="11">
        <v>0</v>
      </c>
      <c r="M59" s="11">
        <v>0</v>
      </c>
      <c r="O59" s="11">
        <v>1854600000</v>
      </c>
      <c r="Q59" s="11">
        <v>0</v>
      </c>
      <c r="S59" s="11">
        <v>1854600000</v>
      </c>
    </row>
    <row r="60" spans="1:19" s="18" customFormat="1" ht="18.75" x14ac:dyDescent="0.25">
      <c r="A60" s="18" t="s">
        <v>133</v>
      </c>
      <c r="C60" s="18" t="s">
        <v>157</v>
      </c>
      <c r="E60" s="11">
        <v>325402</v>
      </c>
      <c r="G60" s="11">
        <v>430</v>
      </c>
      <c r="I60" s="11">
        <v>0</v>
      </c>
      <c r="K60" s="11">
        <v>0</v>
      </c>
      <c r="M60" s="11">
        <v>0</v>
      </c>
      <c r="O60" s="11">
        <v>139922860</v>
      </c>
      <c r="Q60" s="11">
        <v>0</v>
      </c>
      <c r="S60" s="11">
        <v>139922860</v>
      </c>
    </row>
    <row r="61" spans="1:19" s="12" customFormat="1" ht="19.5" thickBot="1" x14ac:dyDescent="0.3">
      <c r="A61" s="3" t="s">
        <v>12</v>
      </c>
      <c r="I61" s="3">
        <f>SUM(I7:I60)</f>
        <v>3407500000</v>
      </c>
      <c r="K61" s="3">
        <f>SUM(K7:K60)</f>
        <v>9310109</v>
      </c>
      <c r="M61" s="3">
        <f>SUM(M7:M60)</f>
        <v>3398189891</v>
      </c>
      <c r="O61" s="3">
        <f>SUM(O7:O60)+11724</f>
        <v>401166430073</v>
      </c>
      <c r="Q61" s="3">
        <f>SUM(Q7:Q60)</f>
        <v>1759413709</v>
      </c>
      <c r="S61" s="3">
        <f>SUM(S7:S60)+11724</f>
        <v>399407016364</v>
      </c>
    </row>
    <row r="62" spans="1:19" ht="19.5" thickTop="1" x14ac:dyDescent="0.45">
      <c r="I62" s="4"/>
      <c r="K62" s="4"/>
      <c r="M62" s="4"/>
      <c r="O62" s="4"/>
      <c r="Q62" s="4"/>
      <c r="S62" s="4"/>
    </row>
    <row r="63" spans="1:19" x14ac:dyDescent="0.45">
      <c r="O63"/>
    </row>
    <row r="64" spans="1:19" x14ac:dyDescent="0.45">
      <c r="O64"/>
    </row>
    <row r="65" spans="15:15" x14ac:dyDescent="0.45">
      <c r="O65"/>
    </row>
    <row r="66" spans="15:15" x14ac:dyDescent="0.45">
      <c r="O66"/>
    </row>
    <row r="67" spans="15:15" x14ac:dyDescent="0.45">
      <c r="O67"/>
    </row>
    <row r="68" spans="15:15" x14ac:dyDescent="0.45">
      <c r="O68"/>
    </row>
    <row r="69" spans="15:15" x14ac:dyDescent="0.45">
      <c r="O69"/>
    </row>
    <row r="70" spans="15:15" x14ac:dyDescent="0.45">
      <c r="O70"/>
    </row>
    <row r="71" spans="15:15" x14ac:dyDescent="0.45">
      <c r="O71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2023-01-28T07:53:56Z</cp:lastPrinted>
  <dcterms:created xsi:type="dcterms:W3CDTF">2021-05-23T09:27:33Z</dcterms:created>
  <dcterms:modified xsi:type="dcterms:W3CDTF">2023-01-29T07:32:57Z</dcterms:modified>
</cp:coreProperties>
</file>