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صندوق مدیریت ثروت صندوق بازنشستگی کشوری\پرتفو ماهانه مدیر\"/>
    </mc:Choice>
  </mc:AlternateContent>
  <xr:revisionPtr revIDLastSave="0" documentId="13_ncr:1_{D359B6B4-0124-4D4B-BBCE-F712B586DBF8}" xr6:coauthVersionLast="47" xr6:coauthVersionMax="47" xr10:uidLastSave="{00000000-0000-0000-0000-000000000000}"/>
  <bookViews>
    <workbookView xWindow="-120" yWindow="-120" windowWidth="24240" windowHeight="13140" tabRatio="690" xr2:uid="{00000000-000D-0000-FFFF-FFFF00000000}"/>
  </bookViews>
  <sheets>
    <sheet name="0" sheetId="1" r:id="rId1"/>
    <sheet name="سهام" sheetId="2" r:id="rId2"/>
    <sheet name="2" sheetId="3" r:id="rId3"/>
    <sheet name="اوراق د" sheetId="4" r:id="rId4"/>
    <sheet name="4" sheetId="5" r:id="rId5"/>
    <sheet name="گواهی" sheetId="7" r:id="rId6"/>
    <sheet name="بانک" sheetId="6" r:id="rId7"/>
    <sheet name="جمع" sheetId="8" r:id="rId8"/>
    <sheet name="سودسهام" sheetId="9" r:id="rId9"/>
    <sheet name="اوراق و سپرده" sheetId="10" r:id="rId10"/>
    <sheet name="تغییرقیمت" sheetId="11" r:id="rId11"/>
    <sheet name="فروش" sheetId="12" r:id="rId12"/>
    <sheet name="کل سهام" sheetId="13" r:id="rId13"/>
    <sheet name="اوراق" sheetId="14" r:id="rId14"/>
    <sheet name="سودسپرده" sheetId="15" r:id="rId15"/>
    <sheet name="سایر" sheetId="16" r:id="rId16"/>
  </sheets>
  <definedNames>
    <definedName name="_xlnm.Print_Area" localSheetId="11">فروش!$A$1:$Q$33</definedName>
    <definedName name="_xlnm.Print_Titles" localSheetId="10">تغییرقیمت!$1:$3</definedName>
    <definedName name="_xlnm.Print_Titles" localSheetId="8">سودسهام!$1:$6</definedName>
    <definedName name="_xlnm.Print_Titles" localSheetId="1">سهام!$2:$5</definedName>
    <definedName name="_xlnm.Print_Titles" localSheetId="11">فروش!$1:$3</definedName>
    <definedName name="_xlnm.Print_Titles" localSheetId="12">'کل سهام'!$1:$3</definedName>
  </definedNames>
  <calcPr calcId="191029"/>
</workbook>
</file>

<file path=xl/calcChain.xml><?xml version="1.0" encoding="utf-8"?>
<calcChain xmlns="http://schemas.openxmlformats.org/spreadsheetml/2006/main">
  <c r="S83" i="13" l="1"/>
  <c r="M83" i="13"/>
  <c r="S9" i="9"/>
  <c r="O9" i="9"/>
  <c r="C85" i="2"/>
  <c r="E85" i="2"/>
  <c r="G85" i="2"/>
  <c r="I85" i="2"/>
  <c r="J85" i="2"/>
  <c r="L85" i="2"/>
  <c r="M85" i="2"/>
  <c r="O85" i="2"/>
  <c r="S85" i="2"/>
  <c r="U85" i="2"/>
  <c r="W85" i="2"/>
  <c r="Q76" i="11"/>
  <c r="E16" i="15"/>
  <c r="C83" i="13"/>
  <c r="E83" i="13"/>
  <c r="G83" i="13"/>
  <c r="I83" i="13"/>
  <c r="K83" i="13"/>
  <c r="O83" i="13"/>
  <c r="Q83" i="13"/>
  <c r="U83" i="13"/>
  <c r="C30" i="12"/>
  <c r="E30" i="12"/>
  <c r="G30" i="12"/>
  <c r="I30" i="12"/>
  <c r="K30" i="12"/>
  <c r="M30" i="12"/>
  <c r="O30" i="12"/>
  <c r="Q30" i="12"/>
  <c r="C76" i="11"/>
  <c r="E76" i="11"/>
  <c r="G76" i="11"/>
  <c r="I76" i="11"/>
  <c r="K76" i="11"/>
  <c r="M76" i="11"/>
  <c r="O76" i="11"/>
  <c r="I9" i="9"/>
  <c r="K9" i="9"/>
  <c r="M9" i="9"/>
  <c r="Q9" i="9"/>
  <c r="C11" i="14"/>
  <c r="E11" i="14"/>
  <c r="G11" i="14"/>
  <c r="I11" i="14"/>
  <c r="K11" i="14"/>
  <c r="M11" i="14"/>
  <c r="O11" i="14"/>
  <c r="Q11" i="14"/>
  <c r="I14" i="10"/>
  <c r="K14" i="10"/>
  <c r="M14" i="10"/>
  <c r="O14" i="10"/>
  <c r="Q14" i="10"/>
  <c r="S14" i="10"/>
  <c r="Q13" i="4"/>
  <c r="S13" i="4"/>
  <c r="U13" i="4"/>
  <c r="V13" i="4"/>
  <c r="Y13" i="4"/>
  <c r="X13" i="4"/>
  <c r="AG13" i="4"/>
  <c r="AE13" i="4"/>
  <c r="AC13" i="4"/>
  <c r="AA13" i="4"/>
  <c r="AI13" i="4"/>
  <c r="O14" i="6"/>
  <c r="AC12" i="7"/>
  <c r="AA12" i="7"/>
  <c r="Y12" i="7"/>
  <c r="W12" i="7"/>
  <c r="U12" i="7"/>
  <c r="T12" i="7"/>
  <c r="R12" i="7"/>
  <c r="Q12" i="7"/>
  <c r="O12" i="7"/>
  <c r="M12" i="7"/>
  <c r="K12" i="7"/>
  <c r="E10" i="3" l="1"/>
  <c r="K10" i="3"/>
  <c r="D12" i="16"/>
  <c r="F12" i="16"/>
  <c r="M10" i="3" l="1"/>
  <c r="S14" i="6"/>
  <c r="Q14" i="6"/>
  <c r="M14" i="6"/>
  <c r="K14" i="6"/>
  <c r="C11" i="8" l="1"/>
  <c r="E11" i="8"/>
  <c r="G11" i="8"/>
  <c r="I16" i="15"/>
  <c r="K11" i="15" l="1"/>
  <c r="K12" i="15"/>
  <c r="K13" i="15"/>
  <c r="K10" i="15"/>
  <c r="K14" i="15"/>
  <c r="G11" i="15"/>
  <c r="G12" i="15"/>
  <c r="G13" i="15"/>
  <c r="G14" i="15"/>
  <c r="G15" i="15"/>
  <c r="K15" i="15"/>
  <c r="G10" i="15"/>
  <c r="G9" i="15"/>
  <c r="K9" i="15"/>
  <c r="K16" i="15" l="1"/>
  <c r="G16" i="15"/>
</calcChain>
</file>

<file path=xl/sharedStrings.xml><?xml version="1.0" encoding="utf-8"?>
<sst xmlns="http://schemas.openxmlformats.org/spreadsheetml/2006/main" count="586" uniqueCount="218">
  <si>
    <t>‫صورت وضعیت پورتفوی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</si>
  <si>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</si>
  <si>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</si>
  <si>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</si>
  <si>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</si>
  <si>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</si>
  <si>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</si>
  <si>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</si>
  <si>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</si>
  <si>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</si>
  <si>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</si>
  <si>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</si>
  <si>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</si>
  <si>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</si>
  <si>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</si>
  <si>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</si>
  <si>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</si>
  <si>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</si>
  <si>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</si>
  <si>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</si>
  <si>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</si>
  <si>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</si>
  <si>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</si>
  <si>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</si>
  <si>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</si>
  <si>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</si>
  <si>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</si>
  <si>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</si>
  <si>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</si>
  <si>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</si>
  <si>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</si>
  <si>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</si>
  <si>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</si>
  <si>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</si>
  <si>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‫مشخصات حساب بانکی</t>
  </si>
  <si>
    <t>‫سپرده‌های بانکی</t>
  </si>
  <si>
    <t>‫شماره حساب</t>
  </si>
  <si>
    <t>‫تاریخ افتتاح حساب</t>
  </si>
  <si>
    <t>‫نرخ سود علی الحساب</t>
  </si>
  <si>
    <t>‫مبلغ</t>
  </si>
  <si>
    <t>‫افزایش</t>
  </si>
  <si>
    <t>‫کاهش</t>
  </si>
  <si>
    <t>‫گواهی سپرده بانکی</t>
  </si>
  <si>
    <t>‫نرخ شکست</t>
  </si>
  <si>
    <t>‫صورت وضعیت درآمدها</t>
  </si>
  <si>
    <t>‫شرح</t>
  </si>
  <si>
    <t>‫درصد از کل درآمدها</t>
  </si>
  <si>
    <t>‫درصد از کل دارایی ها</t>
  </si>
  <si>
    <t>‫سایر درآمدها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</si>
  <si>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</si>
  <si>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</si>
  <si>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</si>
  <si>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</si>
  <si>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</si>
  <si>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</si>
  <si>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</si>
  <si>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</si>
  <si>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</si>
  <si>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‫درآمد سود</t>
  </si>
  <si>
    <t>‫خالص درآمد</t>
  </si>
  <si>
    <t>‫سود(زیان) حاصل از فروش اوراق بهادار</t>
  </si>
  <si>
    <t>‫ارزش دفتری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</si>
  <si>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</si>
  <si>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</si>
  <si>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</si>
  <si>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</si>
  <si>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</si>
  <si>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</si>
  <si>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</si>
  <si>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</si>
  <si>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</si>
  <si>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</si>
  <si>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</si>
  <si>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</si>
  <si>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</si>
  <si>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</si>
  <si>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بانک ملت</t>
  </si>
  <si>
    <t>بانک‌پارسیان‌</t>
  </si>
  <si>
    <t>پتروشیمی بوعلی سینا</t>
  </si>
  <si>
    <t>توسعه‌معادن‌وفلزات‌</t>
  </si>
  <si>
    <t>س. نفت و گاز و پتروشیمی تأمین</t>
  </si>
  <si>
    <t>سرمایه گذاری خوارزمی</t>
  </si>
  <si>
    <t>سرمایه‌گذاری‌ ملی‌ایران‌</t>
  </si>
  <si>
    <t>سرمایه‌گذاری‌صندوق‌بازنشستگی‌</t>
  </si>
  <si>
    <t>سیمان خوزستان</t>
  </si>
  <si>
    <t>صنعتی مینو</t>
  </si>
  <si>
    <t>فولاد  خوزستان</t>
  </si>
  <si>
    <t>فولاد مبارکه اصفهان</t>
  </si>
  <si>
    <t>فولاد کاوه جنوب کیش</t>
  </si>
  <si>
    <t>قاسم ایران</t>
  </si>
  <si>
    <t>معدنی و صنعتی گل گهر</t>
  </si>
  <si>
    <t>کشتیرانی جمهوری اسلامی ایران</t>
  </si>
  <si>
    <t>‫صندوق سرمایه‌گذاری مدیریت ثروت صندوق بازنشستگی کشوری</t>
  </si>
  <si>
    <t>بانک آینده</t>
  </si>
  <si>
    <t>بانک پاسارگاد سرو</t>
  </si>
  <si>
    <t>239.8100.14301757.1</t>
  </si>
  <si>
    <t>سپرده کوتاه مدت</t>
  </si>
  <si>
    <t>1399/03/02</t>
  </si>
  <si>
    <t>بانک آینده شریعتی</t>
  </si>
  <si>
    <t>0203585254006</t>
  </si>
  <si>
    <t>1399/06/29</t>
  </si>
  <si>
    <t>بانک شهر دیباجی جنوبی</t>
  </si>
  <si>
    <t>700846067315</t>
  </si>
  <si>
    <t>1399/07/01</t>
  </si>
  <si>
    <t/>
  </si>
  <si>
    <t>روز دریافت سود</t>
  </si>
  <si>
    <t>پتروشیمی زاگرس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</si>
  <si>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</si>
  <si>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</si>
  <si>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</si>
  <si>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</si>
  <si>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</si>
  <si>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</si>
  <si>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گ.مدیریت ارزش سرمایه ص ب کشوری</t>
  </si>
  <si>
    <t>صنعت غذایی کورش</t>
  </si>
  <si>
    <t>صنعتی بهپاک</t>
  </si>
  <si>
    <t>سیمان‌مازندران‌</t>
  </si>
  <si>
    <t>ریل پرداز نو آفرین</t>
  </si>
  <si>
    <t>کالسیمین‌</t>
  </si>
  <si>
    <t xml:space="preserve">‫درآمد ناشی از تغییر قیمت اوراق بهادار                </t>
  </si>
  <si>
    <t>توسعه‌ صنایع‌ بهشهر(هلدینگ</t>
  </si>
  <si>
    <t>سرمایه‌گذاری‌غدیر(هلدینگ‌</t>
  </si>
  <si>
    <t>بیمه ملت</t>
  </si>
  <si>
    <t>گروه‌صنعتی‌سپاهان‌</t>
  </si>
  <si>
    <t>گروه‌بهمن‌</t>
  </si>
  <si>
    <t>سیمان‌ شرق‌</t>
  </si>
  <si>
    <t>‫3-2- درآمد حاصل از سرمایه گذاری در سپرده بانکی و گواهی سپرده:</t>
  </si>
  <si>
    <t>‫2-2- درآمد حاصل از سرمایه گذاری در اوراق بهادار با درآمد ثابت:</t>
  </si>
  <si>
    <t>‫سود اوراق بهادار با درآمد ثابت و سپرده بانکی</t>
  </si>
  <si>
    <t>‫2- جمع درآمدها</t>
  </si>
  <si>
    <t>‫4-1- سرمایه گذاری در گواهی سپرده بانکی</t>
  </si>
  <si>
    <t>‫3-1- سرمایه گذاری در  سپرده بانکی</t>
  </si>
  <si>
    <t>‫اطلاعات آماری مرتبط با اوراق اختیار فروش تبعی خریداری شده توسط صندوق سرمایه گذاری:</t>
  </si>
  <si>
    <t>کارخانجات‌ قند قزوین‌</t>
  </si>
  <si>
    <t>بهمن  دیزل</t>
  </si>
  <si>
    <t>بیمه پارسیان</t>
  </si>
  <si>
    <t>شیشه سازی مینا</t>
  </si>
  <si>
    <t>تامین سرمایه نوین</t>
  </si>
  <si>
    <t>پتروشیمی تندگویان</t>
  </si>
  <si>
    <t>سایپا</t>
  </si>
  <si>
    <t>پتروشیمی‌شیراز</t>
  </si>
  <si>
    <t>صنایع پتروشیمی کرمانشاه</t>
  </si>
  <si>
    <t>تاریخ سر رسید</t>
  </si>
  <si>
    <t>کاشی‌ وسرامیک‌ حافظ‌</t>
  </si>
  <si>
    <t>سرمایه گذاری دارویی تامین</t>
  </si>
  <si>
    <t>سود سپرده بانکی و گواهی سپرده</t>
  </si>
  <si>
    <t>درآمد تغییر ارزش</t>
  </si>
  <si>
    <t>نوع حساب</t>
  </si>
  <si>
    <t>نرخ سود</t>
  </si>
  <si>
    <t xml:space="preserve">  </t>
  </si>
  <si>
    <t>پالایش نفت اصفهان</t>
  </si>
  <si>
    <t>گروه مدیریت سرمایه گذاری امید</t>
  </si>
  <si>
    <t>بله</t>
  </si>
  <si>
    <t>خیر</t>
  </si>
  <si>
    <t>1402/05/06</t>
  </si>
  <si>
    <t>بانک پاسارگاد</t>
  </si>
  <si>
    <t>حفاری شمال</t>
  </si>
  <si>
    <t>روغن‌ نباتی‌ ناب</t>
  </si>
  <si>
    <t>نفت سپاهان</t>
  </si>
  <si>
    <t>بانک سامان دفتر بانکداری اختصاصی زعفرانیه</t>
  </si>
  <si>
    <t>864.810.80008500.1</t>
  </si>
  <si>
    <t>1401/05/05</t>
  </si>
  <si>
    <t>بانک خاورمیانه نیایش</t>
  </si>
  <si>
    <t>101310810707074727</t>
  </si>
  <si>
    <t>1401/06/16</t>
  </si>
  <si>
    <t>سوژمیران</t>
  </si>
  <si>
    <t>سرمایه گذاری اقتصاد شهر طوبی</t>
  </si>
  <si>
    <t>گام بانک اقتصاد نوین0205</t>
  </si>
  <si>
    <t>1401/04/01</t>
  </si>
  <si>
    <t>اسنادخزانه-م7بودجه99-020704</t>
  </si>
  <si>
    <t>1399/09/25</t>
  </si>
  <si>
    <t>1402/07/04</t>
  </si>
  <si>
    <t>‫درصد به کل دارایی‌ها</t>
  </si>
  <si>
    <t>گروه صنایع کاغذ پارس</t>
  </si>
  <si>
    <t>بین‌المللی‌توسعه‌ساختمان</t>
  </si>
  <si>
    <t>ایران خودرو دیزل</t>
  </si>
  <si>
    <t>1402/05/31</t>
  </si>
  <si>
    <t>گواهی اعتبار مولد رفاه0112</t>
  </si>
  <si>
    <t>1401/04/09</t>
  </si>
  <si>
    <t>1401/12/28</t>
  </si>
  <si>
    <t>‫نرخ سود علی‌الحساب</t>
  </si>
  <si>
    <t>کشت و دامداری فکا</t>
  </si>
  <si>
    <t>کارخانجات تولیدی پلاستیران</t>
  </si>
  <si>
    <t>بهساز کاشانه تهران</t>
  </si>
  <si>
    <t>ایرکا پارت صنعت</t>
  </si>
  <si>
    <t>ریخته‌گری‌ تراکتورسازی‌ ایران‌</t>
  </si>
  <si>
    <t>سپید ماکیان</t>
  </si>
  <si>
    <t>کاشی‌ پارس‌</t>
  </si>
  <si>
    <t>فرآوری‌موادمعدنی‌ایران‌</t>
  </si>
  <si>
    <t>مجتمع جهان فولاد سیرجان</t>
  </si>
  <si>
    <t>بانک‌اقتصادنوین‌</t>
  </si>
  <si>
    <t>تراکتورسازی‌ایران‌</t>
  </si>
  <si>
    <t>سایپا دیزل</t>
  </si>
  <si>
    <t>اختیارخ شستا-865-1402/06/08</t>
  </si>
  <si>
    <t>‫سودوزیان ناشی از فروش</t>
  </si>
  <si>
    <t>‫1401/10/30</t>
  </si>
  <si>
    <t>‫1- سرمایه‌گذاری‌ها</t>
  </si>
  <si>
    <t>توزیع دارو پخش</t>
  </si>
  <si>
    <t>معدنی‌ املاح‌  ایران‌</t>
  </si>
  <si>
    <t>اختیارخ وتجارت-2000-1402/02/20</t>
  </si>
  <si>
    <t>اختیارخ وبصادر-2000-1402/03/17</t>
  </si>
  <si>
    <t>زعفران0210نگین سحرخیز(پ)</t>
  </si>
  <si>
    <t>ملی‌ صنایع‌ مس‌ ایران‌</t>
  </si>
  <si>
    <t>گسترش‌سرمایه‌گذاری‌ایران‌خودرو</t>
  </si>
  <si>
    <t>دارویی‌ لقمان‌</t>
  </si>
  <si>
    <t>فروسیلیسیم خمین</t>
  </si>
  <si>
    <t>اختیارف حافرین-5000-14011214</t>
  </si>
  <si>
    <t>‫بهای تمام‌شده</t>
  </si>
  <si>
    <t>‫2-1- سرمایه گذاری در اوراق بهادار با درآمد ثابت یا علی‌الحساب</t>
  </si>
  <si>
    <t>1403/10/12</t>
  </si>
  <si>
    <t>‫برای ماه منتهی به 1401/11/30</t>
  </si>
  <si>
    <t>‫1401/11/30</t>
  </si>
  <si>
    <t>پتروشیمی‌ اصفهان‌</t>
  </si>
  <si>
    <t>گروه انتخاب الکترونیک آرمان</t>
  </si>
  <si>
    <t>داروسازی‌ کوثر</t>
  </si>
  <si>
    <t>توسعه حمل و نقل ریلی پارسیان</t>
  </si>
  <si>
    <t>کشت‌وصنعت‌پیاذر</t>
  </si>
  <si>
    <t>ص.س.مدیریت ثروت ص.بازنشستگی-س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</si>
</sst>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%"/>
  </numFmts>
  <fonts count="13" x14ac:knownFonts="1">
    <font>
      <sz val="11"/>
      <color indexed="8"/>
      <name val="Calibri"/>
      <family val="2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0"/>
      <name val="B Nazanin"/>
      <charset val="178"/>
    </font>
    <font>
      <sz val="10"/>
      <color indexed="8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  <font>
      <b/>
      <sz val="9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0" xfId="0" applyFont="1" applyFill="1"/>
    <xf numFmtId="164" fontId="2" fillId="0" borderId="0" xfId="0" applyNumberFormat="1" applyFont="1"/>
    <xf numFmtId="37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7" fontId="10" fillId="0" borderId="1" xfId="0" applyNumberFormat="1" applyFont="1" applyBorder="1" applyAlignment="1">
      <alignment horizontal="center" vertical="center" wrapText="1"/>
    </xf>
    <xf numFmtId="37" fontId="3" fillId="0" borderId="6" xfId="0" applyNumberFormat="1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4" xfId="0" applyFont="1" applyBorder="1"/>
    <xf numFmtId="37" fontId="4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10" fontId="4" fillId="0" borderId="0" xfId="1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4" fillId="0" borderId="0" xfId="0" applyNumberFormat="1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/>
    <xf numFmtId="3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37" fontId="4" fillId="0" borderId="6" xfId="0" applyNumberFormat="1" applyFont="1" applyBorder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/>
    <xf numFmtId="0" fontId="7" fillId="2" borderId="2" xfId="0" applyFont="1" applyFill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/>
    <xf numFmtId="37" fontId="4" fillId="0" borderId="8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9" xfId="0" applyNumberFormat="1" applyFont="1" applyBorder="1" applyAlignment="1">
      <alignment horizontal="center" vertical="center"/>
    </xf>
    <xf numFmtId="37" fontId="4" fillId="0" borderId="10" xfId="0" applyNumberFormat="1" applyFont="1" applyBorder="1" applyAlignment="1">
      <alignment horizontal="center" vertical="center"/>
    </xf>
    <xf numFmtId="37" fontId="4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abSelected="1" topLeftCell="A10" workbookViewId="0">
      <selection activeCell="C27" sqref="C27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32" t="s">
        <v>92</v>
      </c>
      <c r="B22" s="33"/>
      <c r="C22" s="33"/>
      <c r="D22" s="33"/>
      <c r="E22" s="33"/>
      <c r="F22" s="33"/>
      <c r="G22" s="33"/>
      <c r="H22" s="33"/>
      <c r="I22" s="33"/>
      <c r="J22" s="33"/>
    </row>
    <row r="23" spans="1:10" ht="39.950000000000003" customHeight="1" x14ac:dyDescent="0.45">
      <c r="A23" s="32" t="s">
        <v>0</v>
      </c>
      <c r="B23" s="33"/>
      <c r="C23" s="33"/>
      <c r="D23" s="33"/>
      <c r="E23" s="33"/>
      <c r="F23" s="33"/>
      <c r="G23" s="33"/>
      <c r="H23" s="33"/>
      <c r="I23" s="33"/>
      <c r="J23" s="33"/>
    </row>
    <row r="24" spans="1:10" ht="39.950000000000003" customHeight="1" x14ac:dyDescent="0.45">
      <c r="A24" s="32" t="s">
        <v>210</v>
      </c>
      <c r="B24" s="33"/>
      <c r="C24" s="33"/>
      <c r="D24" s="33"/>
      <c r="E24" s="33"/>
      <c r="F24" s="33"/>
      <c r="G24" s="33"/>
      <c r="H24" s="33"/>
      <c r="I24" s="33"/>
      <c r="J24" s="33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5"/>
  <sheetViews>
    <sheetView rightToLeft="1" workbookViewId="0">
      <selection activeCell="A14" sqref="A14:XFD15"/>
    </sheetView>
  </sheetViews>
  <sheetFormatPr defaultRowHeight="18" x14ac:dyDescent="0.45"/>
  <cols>
    <col min="1" max="1" width="31" style="1" bestFit="1" customWidth="1"/>
    <col min="2" max="2" width="1.42578125" style="1" customWidth="1"/>
    <col min="3" max="3" width="10.5703125" style="1" customWidth="1"/>
    <col min="4" max="4" width="1.42578125" style="1" customWidth="1"/>
    <col min="5" max="5" width="10.5703125" style="1" customWidth="1"/>
    <col min="6" max="6" width="1.42578125" style="1" customWidth="1"/>
    <col min="7" max="7" width="11.5703125" style="1" customWidth="1"/>
    <col min="8" max="8" width="1.42578125" style="1" customWidth="1"/>
    <col min="9" max="9" width="12.7109375" style="1" bestFit="1" customWidth="1"/>
    <col min="10" max="10" width="1.42578125" style="1" customWidth="1"/>
    <col min="11" max="11" width="10.7109375" style="1" bestFit="1" customWidth="1"/>
    <col min="12" max="12" width="1.42578125" style="1" customWidth="1"/>
    <col min="13" max="13" width="12.7109375" style="1" bestFit="1" customWidth="1"/>
    <col min="14" max="14" width="1.42578125" style="1" customWidth="1"/>
    <col min="15" max="15" width="14.42578125" style="1" bestFit="1" customWidth="1"/>
    <col min="16" max="16" width="1.42578125" style="1" customWidth="1"/>
    <col min="17" max="17" width="10.7109375" style="1" bestFit="1" customWidth="1"/>
    <col min="18" max="18" width="1.42578125" style="1" customWidth="1"/>
    <col min="19" max="19" width="14.42578125" style="1" bestFit="1" customWidth="1"/>
    <col min="20" max="16384" width="9.140625" style="1"/>
  </cols>
  <sheetData>
    <row r="1" spans="1:19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5">
      <c r="A2" s="40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100000000000001" customHeight="1" x14ac:dyDescent="0.45">
      <c r="A3" s="40" t="s">
        <v>210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19" ht="21" x14ac:dyDescent="0.45">
      <c r="A5" s="37" t="s">
        <v>128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19" ht="21" x14ac:dyDescent="0.45">
      <c r="I7" s="38" t="s">
        <v>51</v>
      </c>
      <c r="J7" s="39"/>
      <c r="K7" s="39"/>
      <c r="L7" s="39"/>
      <c r="M7" s="39"/>
      <c r="O7" s="38" t="s">
        <v>211</v>
      </c>
      <c r="P7" s="39"/>
      <c r="Q7" s="39"/>
      <c r="R7" s="39"/>
      <c r="S7" s="39"/>
    </row>
    <row r="8" spans="1:19" ht="42" x14ac:dyDescent="0.45">
      <c r="A8" s="22" t="s">
        <v>45</v>
      </c>
      <c r="C8" s="8" t="s">
        <v>105</v>
      </c>
      <c r="E8" s="8" t="s">
        <v>142</v>
      </c>
      <c r="G8" s="8" t="s">
        <v>38</v>
      </c>
      <c r="I8" s="8" t="s">
        <v>58</v>
      </c>
      <c r="K8" s="8" t="s">
        <v>56</v>
      </c>
      <c r="M8" s="8" t="s">
        <v>59</v>
      </c>
      <c r="O8" s="8" t="s">
        <v>58</v>
      </c>
      <c r="Q8" s="8" t="s">
        <v>56</v>
      </c>
      <c r="S8" s="8" t="s">
        <v>59</v>
      </c>
    </row>
    <row r="9" spans="1:19" s="18" customFormat="1" ht="18.75" x14ac:dyDescent="0.25">
      <c r="A9" s="18" t="s">
        <v>94</v>
      </c>
      <c r="C9" s="18">
        <v>17</v>
      </c>
      <c r="E9" s="18" t="s">
        <v>104</v>
      </c>
      <c r="G9" s="11">
        <v>0</v>
      </c>
      <c r="I9" s="11">
        <v>2589614</v>
      </c>
      <c r="K9" s="11">
        <v>0</v>
      </c>
      <c r="M9" s="11">
        <v>2589614</v>
      </c>
      <c r="O9" s="11">
        <v>2589614</v>
      </c>
      <c r="Q9" s="11">
        <v>0</v>
      </c>
      <c r="S9" s="11">
        <v>2589614</v>
      </c>
    </row>
    <row r="10" spans="1:19" s="18" customFormat="1" ht="18.75" x14ac:dyDescent="0.25">
      <c r="A10" s="18" t="s">
        <v>98</v>
      </c>
      <c r="C10" s="11">
        <v>27</v>
      </c>
      <c r="E10" s="18" t="s">
        <v>104</v>
      </c>
      <c r="G10" s="11">
        <v>0</v>
      </c>
      <c r="I10" s="11">
        <v>12339399</v>
      </c>
      <c r="K10" s="11">
        <v>0</v>
      </c>
      <c r="M10" s="11">
        <v>12339399</v>
      </c>
      <c r="O10" s="11">
        <v>12339399</v>
      </c>
      <c r="Q10" s="11">
        <v>0</v>
      </c>
      <c r="S10" s="11">
        <v>12339399</v>
      </c>
    </row>
    <row r="11" spans="1:19" ht="18.75" x14ac:dyDescent="0.45">
      <c r="A11" s="18" t="s">
        <v>101</v>
      </c>
      <c r="B11" s="18"/>
      <c r="C11" s="11">
        <v>31</v>
      </c>
      <c r="D11" s="18"/>
      <c r="E11" s="18" t="s">
        <v>104</v>
      </c>
      <c r="F11" s="18"/>
      <c r="G11" s="11">
        <v>0</v>
      </c>
      <c r="H11" s="18"/>
      <c r="I11" s="11">
        <v>130046</v>
      </c>
      <c r="J11" s="18"/>
      <c r="K11" s="11">
        <v>0</v>
      </c>
      <c r="L11" s="18"/>
      <c r="M11" s="11">
        <v>130046</v>
      </c>
      <c r="N11" s="18"/>
      <c r="O11" s="11">
        <v>130046</v>
      </c>
      <c r="P11" s="18"/>
      <c r="Q11" s="11">
        <v>0</v>
      </c>
      <c r="R11" s="18"/>
      <c r="S11" s="11">
        <v>130046</v>
      </c>
    </row>
    <row r="12" spans="1:19" ht="18.75" x14ac:dyDescent="0.45">
      <c r="A12" s="18" t="s">
        <v>159</v>
      </c>
      <c r="B12" s="18"/>
      <c r="C12" s="11">
        <v>17</v>
      </c>
      <c r="D12" s="18"/>
      <c r="E12" s="18" t="s">
        <v>104</v>
      </c>
      <c r="F12" s="18"/>
      <c r="G12" s="11">
        <v>0</v>
      </c>
      <c r="H12" s="18"/>
      <c r="I12" s="11">
        <v>3720968</v>
      </c>
      <c r="J12" s="18"/>
      <c r="K12" s="11">
        <v>0</v>
      </c>
      <c r="L12" s="18"/>
      <c r="M12" s="11">
        <v>3720968</v>
      </c>
      <c r="N12" s="18"/>
      <c r="O12" s="11">
        <v>3720968</v>
      </c>
      <c r="P12" s="18"/>
      <c r="Q12" s="11">
        <v>0</v>
      </c>
      <c r="R12" s="18"/>
      <c r="S12" s="11">
        <v>3720968</v>
      </c>
    </row>
    <row r="13" spans="1:19" ht="18.75" x14ac:dyDescent="0.45">
      <c r="A13" s="18" t="s">
        <v>162</v>
      </c>
      <c r="B13" s="18"/>
      <c r="C13" s="11">
        <v>17</v>
      </c>
      <c r="D13" s="18"/>
      <c r="E13" s="18" t="s">
        <v>104</v>
      </c>
      <c r="F13" s="18"/>
      <c r="G13" s="11">
        <v>0</v>
      </c>
      <c r="H13" s="18"/>
      <c r="I13" s="11">
        <v>335783</v>
      </c>
      <c r="J13" s="18"/>
      <c r="K13" s="11">
        <v>0</v>
      </c>
      <c r="L13" s="18"/>
      <c r="M13" s="11">
        <v>335783</v>
      </c>
      <c r="N13" s="18"/>
      <c r="O13" s="11">
        <v>335783</v>
      </c>
      <c r="P13" s="18"/>
      <c r="Q13" s="11">
        <v>0</v>
      </c>
      <c r="R13" s="18"/>
      <c r="S13" s="11">
        <v>335783</v>
      </c>
    </row>
    <row r="14" spans="1:19" ht="19.5" thickBot="1" x14ac:dyDescent="0.5">
      <c r="A14" s="3" t="s">
        <v>12</v>
      </c>
      <c r="I14" s="3">
        <f>SUM(I9:I13)</f>
        <v>19115810</v>
      </c>
      <c r="K14" s="3">
        <f>SUM(K9:K13)</f>
        <v>0</v>
      </c>
      <c r="M14" s="3">
        <f>SUM(M9:M13)</f>
        <v>19115810</v>
      </c>
      <c r="O14" s="3">
        <f>SUM(O9:O13)</f>
        <v>19115810</v>
      </c>
      <c r="Q14" s="3">
        <f>SUM(Q9:Q13)</f>
        <v>0</v>
      </c>
      <c r="S14" s="3">
        <f>SUM(S9:S13)</f>
        <v>19115810</v>
      </c>
    </row>
    <row r="15" spans="1:19" ht="19.5" thickTop="1" x14ac:dyDescent="0.45">
      <c r="I15" s="4"/>
      <c r="K15" s="4"/>
      <c r="M15" s="4"/>
      <c r="O15" s="4"/>
      <c r="Q15" s="4"/>
      <c r="S15" s="4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78"/>
  <sheetViews>
    <sheetView rightToLeft="1" view="pageLayout" topLeftCell="A70" zoomScaleNormal="100" workbookViewId="0">
      <selection activeCell="A76" sqref="A76:XFD78"/>
    </sheetView>
  </sheetViews>
  <sheetFormatPr defaultRowHeight="18" x14ac:dyDescent="0.45"/>
  <cols>
    <col min="1" max="1" width="29.140625" style="1" customWidth="1"/>
    <col min="2" max="2" width="1.42578125" style="1" customWidth="1"/>
    <col min="3" max="3" width="12.7109375" style="1" bestFit="1" customWidth="1"/>
    <col min="4" max="4" width="1.42578125" style="1" customWidth="1"/>
    <col min="5" max="5" width="18.42578125" style="1" bestFit="1" customWidth="1"/>
    <col min="6" max="6" width="1.42578125" style="1" customWidth="1"/>
    <col min="7" max="7" width="18.140625" style="1" bestFit="1" customWidth="1"/>
    <col min="8" max="8" width="1.42578125" style="1" customWidth="1"/>
    <col min="9" max="9" width="17.5703125" style="1" bestFit="1" customWidth="1"/>
    <col min="10" max="10" width="1.42578125" style="1" customWidth="1"/>
    <col min="11" max="11" width="12.8554687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8.28515625" style="1" bestFit="1" customWidth="1"/>
    <col min="16" max="16" width="1.42578125" style="1" customWidth="1"/>
    <col min="17" max="17" width="16.85546875" style="1" bestFit="1" customWidth="1"/>
    <col min="18" max="16384" width="9.140625" style="1"/>
  </cols>
  <sheetData>
    <row r="1" spans="1:17" ht="21" x14ac:dyDescent="0.45">
      <c r="A1" s="37" t="s">
        <v>119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1" x14ac:dyDescent="0.45">
      <c r="C2" s="38" t="s">
        <v>51</v>
      </c>
      <c r="D2" s="39"/>
      <c r="E2" s="39"/>
      <c r="F2" s="39"/>
      <c r="G2" s="39"/>
      <c r="H2" s="39"/>
      <c r="I2" s="39"/>
      <c r="K2" s="38" t="s">
        <v>211</v>
      </c>
      <c r="L2" s="39"/>
      <c r="M2" s="39"/>
      <c r="N2" s="39"/>
      <c r="O2" s="39"/>
      <c r="P2" s="39"/>
      <c r="Q2" s="39"/>
    </row>
    <row r="3" spans="1:17" ht="42" x14ac:dyDescent="0.45">
      <c r="A3" s="9" t="s">
        <v>45</v>
      </c>
      <c r="C3" s="8" t="s">
        <v>4</v>
      </c>
      <c r="E3" s="8" t="s">
        <v>6</v>
      </c>
      <c r="G3" s="8" t="s">
        <v>61</v>
      </c>
      <c r="I3" s="8" t="s">
        <v>63</v>
      </c>
      <c r="K3" s="8" t="s">
        <v>4</v>
      </c>
      <c r="M3" s="8" t="s">
        <v>6</v>
      </c>
      <c r="O3" s="8" t="s">
        <v>61</v>
      </c>
      <c r="Q3" s="8" t="s">
        <v>63</v>
      </c>
    </row>
    <row r="4" spans="1:17" s="18" customFormat="1" ht="18.75" x14ac:dyDescent="0.25">
      <c r="A4" s="18" t="s">
        <v>186</v>
      </c>
      <c r="C4" s="11">
        <v>1250000</v>
      </c>
      <c r="E4" s="11">
        <v>23310472500</v>
      </c>
      <c r="G4" s="11">
        <v>26926329375</v>
      </c>
      <c r="I4" s="11">
        <v>-3615856875</v>
      </c>
      <c r="K4" s="11">
        <v>1250000</v>
      </c>
      <c r="M4" s="11">
        <v>23310472500</v>
      </c>
      <c r="O4" s="11">
        <v>26926329375</v>
      </c>
      <c r="Q4" s="11">
        <v>-3615856875</v>
      </c>
    </row>
    <row r="5" spans="1:17" s="18" customFormat="1" ht="18.75" x14ac:dyDescent="0.25">
      <c r="A5" s="18" t="s">
        <v>156</v>
      </c>
      <c r="C5" s="11">
        <v>10167474</v>
      </c>
      <c r="E5" s="11">
        <v>38921970466</v>
      </c>
      <c r="G5" s="11">
        <v>46391026861</v>
      </c>
      <c r="I5" s="11">
        <v>-7469056394</v>
      </c>
      <c r="K5" s="11">
        <v>10167474</v>
      </c>
      <c r="M5" s="11">
        <v>38921970466</v>
      </c>
      <c r="O5" s="11">
        <v>46391026861</v>
      </c>
      <c r="Q5" s="11">
        <v>-7469056394</v>
      </c>
    </row>
    <row r="6" spans="1:17" s="18" customFormat="1" ht="18.75" x14ac:dyDescent="0.25">
      <c r="A6" s="18" t="s">
        <v>90</v>
      </c>
      <c r="C6" s="11">
        <v>8900000</v>
      </c>
      <c r="E6" s="11">
        <v>71395653150</v>
      </c>
      <c r="G6" s="11">
        <v>81038932200</v>
      </c>
      <c r="I6" s="11">
        <v>-9643279050</v>
      </c>
      <c r="K6" s="11">
        <v>8900000</v>
      </c>
      <c r="M6" s="11">
        <v>71395653150</v>
      </c>
      <c r="O6" s="11">
        <v>81038932200</v>
      </c>
      <c r="Q6" s="11">
        <v>-9643279050</v>
      </c>
    </row>
    <row r="7" spans="1:17" s="18" customFormat="1" ht="18.75" x14ac:dyDescent="0.25">
      <c r="A7" s="18" t="s">
        <v>79</v>
      </c>
      <c r="C7" s="11">
        <v>20445008</v>
      </c>
      <c r="E7" s="11">
        <v>96393697439</v>
      </c>
      <c r="G7" s="11">
        <v>108729977082</v>
      </c>
      <c r="I7" s="11">
        <v>-12336279642</v>
      </c>
      <c r="K7" s="11">
        <v>20445008</v>
      </c>
      <c r="M7" s="11">
        <v>96393697439</v>
      </c>
      <c r="O7" s="11">
        <v>108729977082</v>
      </c>
      <c r="Q7" s="11">
        <v>-12336279642</v>
      </c>
    </row>
    <row r="8" spans="1:17" s="18" customFormat="1" ht="18.75" x14ac:dyDescent="0.25">
      <c r="A8" s="18" t="s">
        <v>173</v>
      </c>
      <c r="C8" s="11">
        <v>14555795</v>
      </c>
      <c r="E8" s="11">
        <v>41078024788</v>
      </c>
      <c r="G8" s="11">
        <v>45143866667</v>
      </c>
      <c r="I8" s="11">
        <v>-4065841878</v>
      </c>
      <c r="K8" s="11">
        <v>14555795</v>
      </c>
      <c r="M8" s="11">
        <v>41078024788</v>
      </c>
      <c r="O8" s="11">
        <v>45143866667</v>
      </c>
      <c r="Q8" s="11">
        <v>-4065841878</v>
      </c>
    </row>
    <row r="9" spans="1:17" s="18" customFormat="1" ht="18.75" x14ac:dyDescent="0.25">
      <c r="A9" s="18" t="s">
        <v>158</v>
      </c>
      <c r="C9" s="11">
        <v>7780607</v>
      </c>
      <c r="E9" s="11">
        <v>30395847686</v>
      </c>
      <c r="G9" s="11">
        <v>32747242583</v>
      </c>
      <c r="I9" s="11">
        <v>-2351394896</v>
      </c>
      <c r="K9" s="11">
        <v>7780607</v>
      </c>
      <c r="M9" s="11">
        <v>30395847686</v>
      </c>
      <c r="O9" s="11">
        <v>32747242583</v>
      </c>
      <c r="Q9" s="11">
        <v>-2351394896</v>
      </c>
    </row>
    <row r="10" spans="1:17" s="18" customFormat="1" ht="18.75" x14ac:dyDescent="0.25">
      <c r="A10" s="18" t="s">
        <v>150</v>
      </c>
      <c r="C10" s="11">
        <v>16400000</v>
      </c>
      <c r="E10" s="11">
        <v>110530407600</v>
      </c>
      <c r="G10" s="11">
        <v>129767263200</v>
      </c>
      <c r="I10" s="11">
        <v>-19236855600</v>
      </c>
      <c r="K10" s="11">
        <v>16400000</v>
      </c>
      <c r="M10" s="11">
        <v>110530407600</v>
      </c>
      <c r="O10" s="11">
        <v>129767263200</v>
      </c>
      <c r="Q10" s="11">
        <v>-19236855600</v>
      </c>
    </row>
    <row r="11" spans="1:17" s="18" customFormat="1" ht="18.75" x14ac:dyDescent="0.25">
      <c r="A11" s="18" t="s">
        <v>202</v>
      </c>
      <c r="C11" s="11">
        <v>9500000</v>
      </c>
      <c r="E11" s="11">
        <v>74792322000</v>
      </c>
      <c r="G11" s="11">
        <v>72955283528</v>
      </c>
      <c r="I11" s="11">
        <v>1837038472</v>
      </c>
      <c r="K11" s="11">
        <v>9500000</v>
      </c>
      <c r="M11" s="11">
        <v>74792322000</v>
      </c>
      <c r="O11" s="11">
        <v>72955283528</v>
      </c>
      <c r="Q11" s="11">
        <v>1837038472</v>
      </c>
    </row>
    <row r="12" spans="1:17" s="18" customFormat="1" ht="18.75" x14ac:dyDescent="0.25">
      <c r="A12" s="18" t="s">
        <v>188</v>
      </c>
      <c r="C12" s="11">
        <v>1050000</v>
      </c>
      <c r="E12" s="11">
        <v>24736934250</v>
      </c>
      <c r="G12" s="11">
        <v>30352322700</v>
      </c>
      <c r="I12" s="11">
        <v>-5615388450</v>
      </c>
      <c r="K12" s="11">
        <v>1050000</v>
      </c>
      <c r="M12" s="11">
        <v>24736934250</v>
      </c>
      <c r="O12" s="11">
        <v>30352322700</v>
      </c>
      <c r="Q12" s="11">
        <v>-5615388450</v>
      </c>
    </row>
    <row r="13" spans="1:17" s="18" customFormat="1" ht="18.75" x14ac:dyDescent="0.25">
      <c r="A13" s="18" t="s">
        <v>118</v>
      </c>
      <c r="C13" s="11">
        <v>1547991</v>
      </c>
      <c r="E13" s="11">
        <v>37038445516</v>
      </c>
      <c r="G13" s="11">
        <v>39008084497</v>
      </c>
      <c r="I13" s="11">
        <v>-1969638980</v>
      </c>
      <c r="K13" s="11">
        <v>1547991</v>
      </c>
      <c r="M13" s="11">
        <v>37038445516</v>
      </c>
      <c r="O13" s="11">
        <v>39008084497</v>
      </c>
      <c r="Q13" s="11">
        <v>-1969638980</v>
      </c>
    </row>
    <row r="14" spans="1:17" s="18" customFormat="1" ht="18.75" x14ac:dyDescent="0.25">
      <c r="A14" s="18" t="s">
        <v>165</v>
      </c>
      <c r="C14" s="11">
        <v>2762664</v>
      </c>
      <c r="E14" s="11">
        <v>41468014852</v>
      </c>
      <c r="G14" s="11">
        <v>54237966452</v>
      </c>
      <c r="I14" s="11">
        <v>-12769951599</v>
      </c>
      <c r="K14" s="11">
        <v>2762664</v>
      </c>
      <c r="M14" s="11">
        <v>41468014852</v>
      </c>
      <c r="O14" s="11">
        <v>54237966452</v>
      </c>
      <c r="Q14" s="11">
        <v>-12769951599</v>
      </c>
    </row>
    <row r="15" spans="1:17" s="18" customFormat="1" ht="18.75" x14ac:dyDescent="0.25">
      <c r="A15" s="18" t="s">
        <v>87</v>
      </c>
      <c r="C15" s="11">
        <v>24217774</v>
      </c>
      <c r="E15" s="11">
        <v>157682592502</v>
      </c>
      <c r="G15" s="11">
        <v>153590067251</v>
      </c>
      <c r="I15" s="11">
        <v>4092525251</v>
      </c>
      <c r="K15" s="11">
        <v>24217774</v>
      </c>
      <c r="M15" s="11">
        <v>157682592502</v>
      </c>
      <c r="O15" s="11">
        <v>153590067251</v>
      </c>
      <c r="Q15" s="11">
        <v>4092525251</v>
      </c>
    </row>
    <row r="16" spans="1:17" s="18" customFormat="1" ht="18.75" x14ac:dyDescent="0.25">
      <c r="A16" s="18" t="s">
        <v>123</v>
      </c>
      <c r="C16" s="11">
        <v>11349774</v>
      </c>
      <c r="E16" s="11">
        <v>53624500240</v>
      </c>
      <c r="G16" s="11">
        <v>53624500240</v>
      </c>
      <c r="I16" s="11">
        <v>0</v>
      </c>
      <c r="K16" s="11">
        <v>11349774</v>
      </c>
      <c r="M16" s="11">
        <v>53624500240</v>
      </c>
      <c r="O16" s="11">
        <v>53624500240</v>
      </c>
      <c r="Q16" s="11">
        <v>0</v>
      </c>
    </row>
    <row r="17" spans="1:17" s="18" customFormat="1" ht="18.75" x14ac:dyDescent="0.25">
      <c r="A17" s="18" t="s">
        <v>88</v>
      </c>
      <c r="C17" s="11">
        <v>37969428</v>
      </c>
      <c r="E17" s="11">
        <v>330255711654</v>
      </c>
      <c r="G17" s="11">
        <v>298551163335</v>
      </c>
      <c r="I17" s="11">
        <v>31704548319</v>
      </c>
      <c r="K17" s="11">
        <v>37969428</v>
      </c>
      <c r="M17" s="11">
        <v>330255711654</v>
      </c>
      <c r="O17" s="11">
        <v>298551163335</v>
      </c>
      <c r="Q17" s="11">
        <v>31704548319</v>
      </c>
    </row>
    <row r="18" spans="1:17" s="18" customFormat="1" ht="18.75" x14ac:dyDescent="0.25">
      <c r="A18" s="18" t="s">
        <v>205</v>
      </c>
      <c r="C18" s="11">
        <v>2500000</v>
      </c>
      <c r="E18" s="11">
        <v>43489687500</v>
      </c>
      <c r="G18" s="11">
        <v>46471837500</v>
      </c>
      <c r="I18" s="11">
        <v>-2982150000</v>
      </c>
      <c r="K18" s="11">
        <v>2500000</v>
      </c>
      <c r="M18" s="11">
        <v>43489687500</v>
      </c>
      <c r="O18" s="11">
        <v>46471837500</v>
      </c>
      <c r="Q18" s="11">
        <v>-2982150000</v>
      </c>
    </row>
    <row r="19" spans="1:17" s="18" customFormat="1" ht="18.75" x14ac:dyDescent="0.25">
      <c r="A19" s="18" t="s">
        <v>189</v>
      </c>
      <c r="C19" s="11">
        <v>30000000</v>
      </c>
      <c r="E19" s="11">
        <v>95100763500</v>
      </c>
      <c r="G19" s="11">
        <v>97402420939</v>
      </c>
      <c r="I19" s="11">
        <v>-2301657439</v>
      </c>
      <c r="K19" s="11">
        <v>30000000</v>
      </c>
      <c r="M19" s="11">
        <v>95100763500</v>
      </c>
      <c r="O19" s="11">
        <v>97402420939</v>
      </c>
      <c r="Q19" s="11">
        <v>-2301657439</v>
      </c>
    </row>
    <row r="20" spans="1:17" s="18" customFormat="1" ht="18.75" x14ac:dyDescent="0.25">
      <c r="A20" s="18" t="s">
        <v>191</v>
      </c>
      <c r="C20" s="11">
        <v>1448104</v>
      </c>
      <c r="E20" s="11">
        <v>38693431558</v>
      </c>
      <c r="G20" s="11">
        <v>40953427375</v>
      </c>
      <c r="I20" s="11">
        <v>-2259995816</v>
      </c>
      <c r="K20" s="11">
        <v>1448104</v>
      </c>
      <c r="M20" s="11">
        <v>38693431558</v>
      </c>
      <c r="O20" s="11">
        <v>40953427375</v>
      </c>
      <c r="Q20" s="11">
        <v>-2259995816</v>
      </c>
    </row>
    <row r="21" spans="1:17" s="18" customFormat="1" ht="18.75" x14ac:dyDescent="0.25">
      <c r="A21" s="18" t="s">
        <v>213</v>
      </c>
      <c r="C21" s="11">
        <v>4819895</v>
      </c>
      <c r="E21" s="11">
        <v>83846290933</v>
      </c>
      <c r="G21" s="11">
        <v>88928836629</v>
      </c>
      <c r="I21" s="11">
        <v>-5082545695</v>
      </c>
      <c r="K21" s="11">
        <v>4819895</v>
      </c>
      <c r="M21" s="11">
        <v>83846290933</v>
      </c>
      <c r="O21" s="11">
        <v>88928836629</v>
      </c>
      <c r="Q21" s="11">
        <v>-5082545695</v>
      </c>
    </row>
    <row r="22" spans="1:17" s="18" customFormat="1" ht="18.75" x14ac:dyDescent="0.25">
      <c r="A22" s="18" t="s">
        <v>185</v>
      </c>
      <c r="C22" s="11">
        <v>2676153</v>
      </c>
      <c r="E22" s="11">
        <v>35327852934</v>
      </c>
      <c r="G22" s="11">
        <v>36807161602</v>
      </c>
      <c r="I22" s="11">
        <v>-1479308667</v>
      </c>
      <c r="K22" s="11">
        <v>2676153</v>
      </c>
      <c r="M22" s="11">
        <v>35327852934</v>
      </c>
      <c r="O22" s="11">
        <v>36807161602</v>
      </c>
      <c r="Q22" s="11">
        <v>-1479308667</v>
      </c>
    </row>
    <row r="23" spans="1:17" s="18" customFormat="1" ht="18.75" x14ac:dyDescent="0.25">
      <c r="A23" s="18" t="s">
        <v>184</v>
      </c>
      <c r="C23" s="11">
        <v>1438247</v>
      </c>
      <c r="E23" s="11">
        <v>3710044071</v>
      </c>
      <c r="G23" s="11">
        <v>4403443445</v>
      </c>
      <c r="I23" s="11">
        <v>-693399373</v>
      </c>
      <c r="K23" s="11">
        <v>1438247</v>
      </c>
      <c r="M23" s="11">
        <v>3710044071</v>
      </c>
      <c r="O23" s="11">
        <v>4403443445</v>
      </c>
      <c r="Q23" s="11">
        <v>-693399373</v>
      </c>
    </row>
    <row r="24" spans="1:17" s="18" customFormat="1" ht="18.75" x14ac:dyDescent="0.25">
      <c r="A24" s="18" t="s">
        <v>203</v>
      </c>
      <c r="C24" s="11">
        <v>8000000</v>
      </c>
      <c r="E24" s="11">
        <v>30004405200</v>
      </c>
      <c r="G24" s="11">
        <v>37360375202</v>
      </c>
      <c r="I24" s="11">
        <v>-7355970002</v>
      </c>
      <c r="K24" s="11">
        <v>8000000</v>
      </c>
      <c r="M24" s="11">
        <v>30004405200</v>
      </c>
      <c r="O24" s="11">
        <v>37360375202</v>
      </c>
      <c r="Q24" s="11">
        <v>-7355970002</v>
      </c>
    </row>
    <row r="25" spans="1:17" s="18" customFormat="1" ht="18.75" x14ac:dyDescent="0.25">
      <c r="A25" s="18" t="s">
        <v>124</v>
      </c>
      <c r="C25" s="11">
        <v>32164378</v>
      </c>
      <c r="E25" s="11">
        <v>64105864901</v>
      </c>
      <c r="G25" s="11">
        <v>78749498879</v>
      </c>
      <c r="I25" s="11">
        <v>-14643633977</v>
      </c>
      <c r="K25" s="11">
        <v>32164378</v>
      </c>
      <c r="M25" s="11">
        <v>64105864901</v>
      </c>
      <c r="O25" s="11">
        <v>78749498879</v>
      </c>
      <c r="Q25" s="11">
        <v>-14643633977</v>
      </c>
    </row>
    <row r="26" spans="1:17" s="18" customFormat="1" ht="18.75" x14ac:dyDescent="0.25">
      <c r="A26" s="18" t="s">
        <v>175</v>
      </c>
      <c r="C26" s="11">
        <v>11000000</v>
      </c>
      <c r="E26" s="11">
        <v>38861390700</v>
      </c>
      <c r="G26" s="11">
        <v>42907174230</v>
      </c>
      <c r="I26" s="11">
        <v>-4045783530</v>
      </c>
      <c r="K26" s="11">
        <v>11000000</v>
      </c>
      <c r="M26" s="11">
        <v>38861390700</v>
      </c>
      <c r="O26" s="11">
        <v>42907174230</v>
      </c>
      <c r="Q26" s="11">
        <v>-4045783530</v>
      </c>
    </row>
    <row r="27" spans="1:17" s="18" customFormat="1" ht="18.75" x14ac:dyDescent="0.25">
      <c r="A27" s="18" t="s">
        <v>134</v>
      </c>
      <c r="C27" s="11">
        <v>5450000</v>
      </c>
      <c r="E27" s="11">
        <v>32180380650</v>
      </c>
      <c r="G27" s="11">
        <v>38406581765</v>
      </c>
      <c r="I27" s="11">
        <v>-6226201115</v>
      </c>
      <c r="K27" s="11">
        <v>5450000</v>
      </c>
      <c r="M27" s="11">
        <v>32180380650</v>
      </c>
      <c r="O27" s="11">
        <v>38406581765</v>
      </c>
      <c r="Q27" s="11">
        <v>-6226201115</v>
      </c>
    </row>
    <row r="28" spans="1:17" s="18" customFormat="1" ht="18.75" x14ac:dyDescent="0.25">
      <c r="A28" s="18" t="s">
        <v>133</v>
      </c>
      <c r="C28" s="11">
        <v>6845878</v>
      </c>
      <c r="E28" s="11">
        <v>40490612904</v>
      </c>
      <c r="G28" s="11">
        <v>44982008670</v>
      </c>
      <c r="I28" s="11">
        <v>-4491395765</v>
      </c>
      <c r="K28" s="11">
        <v>6845878</v>
      </c>
      <c r="M28" s="11">
        <v>40490612904</v>
      </c>
      <c r="O28" s="11">
        <v>44982008670</v>
      </c>
      <c r="Q28" s="11">
        <v>-4491395765</v>
      </c>
    </row>
    <row r="29" spans="1:17" s="18" customFormat="1" ht="18.75" x14ac:dyDescent="0.25">
      <c r="A29" s="18" t="s">
        <v>193</v>
      </c>
      <c r="C29" s="11">
        <v>20000000</v>
      </c>
      <c r="E29" s="11">
        <v>5118681600</v>
      </c>
      <c r="G29" s="11">
        <v>5246337411</v>
      </c>
      <c r="I29" s="11">
        <v>-127655811</v>
      </c>
      <c r="K29" s="11">
        <v>20000000</v>
      </c>
      <c r="M29" s="11">
        <v>5118681600</v>
      </c>
      <c r="O29" s="11">
        <v>5246337411</v>
      </c>
      <c r="Q29" s="11">
        <v>-127655811</v>
      </c>
    </row>
    <row r="30" spans="1:17" s="18" customFormat="1" ht="18.75" x14ac:dyDescent="0.25">
      <c r="A30" s="18" t="s">
        <v>83</v>
      </c>
      <c r="C30" s="11">
        <v>4226269</v>
      </c>
      <c r="E30" s="11">
        <v>57177279939</v>
      </c>
      <c r="G30" s="11">
        <v>62302649632</v>
      </c>
      <c r="I30" s="11">
        <v>-5125369692</v>
      </c>
      <c r="K30" s="11">
        <v>4226269</v>
      </c>
      <c r="M30" s="11">
        <v>57177279939</v>
      </c>
      <c r="O30" s="11">
        <v>62302649632</v>
      </c>
      <c r="Q30" s="11">
        <v>-5125369692</v>
      </c>
    </row>
    <row r="31" spans="1:17" s="18" customFormat="1" ht="18.75" x14ac:dyDescent="0.25">
      <c r="A31" s="18" t="s">
        <v>82</v>
      </c>
      <c r="C31" s="11">
        <v>1488000</v>
      </c>
      <c r="E31" s="11">
        <v>9170707680</v>
      </c>
      <c r="G31" s="11">
        <v>10398399192</v>
      </c>
      <c r="I31" s="11">
        <v>-1227691512</v>
      </c>
      <c r="K31" s="11">
        <v>1488000</v>
      </c>
      <c r="M31" s="11">
        <v>9170707680</v>
      </c>
      <c r="O31" s="11">
        <v>10398399192</v>
      </c>
      <c r="Q31" s="11">
        <v>-1227691512</v>
      </c>
    </row>
    <row r="32" spans="1:17" s="18" customFormat="1" ht="18.75" x14ac:dyDescent="0.25">
      <c r="A32" s="18" t="s">
        <v>121</v>
      </c>
      <c r="C32" s="11">
        <v>12000000</v>
      </c>
      <c r="E32" s="11">
        <v>209227644000</v>
      </c>
      <c r="G32" s="11">
        <v>223422678053</v>
      </c>
      <c r="I32" s="11">
        <v>-14195034053</v>
      </c>
      <c r="K32" s="11">
        <v>12000000</v>
      </c>
      <c r="M32" s="11">
        <v>209227644000</v>
      </c>
      <c r="O32" s="11">
        <v>223422678053</v>
      </c>
      <c r="Q32" s="11">
        <v>-14195034053</v>
      </c>
    </row>
    <row r="33" spans="1:17" s="18" customFormat="1" ht="18.75" x14ac:dyDescent="0.25">
      <c r="A33" s="18" t="s">
        <v>216</v>
      </c>
      <c r="C33" s="11">
        <v>300000</v>
      </c>
      <c r="E33" s="11">
        <v>12256636500</v>
      </c>
      <c r="G33" s="11">
        <v>12650728978</v>
      </c>
      <c r="I33" s="11">
        <v>-394092478</v>
      </c>
      <c r="K33" s="11">
        <v>300000</v>
      </c>
      <c r="M33" s="11">
        <v>12256636500</v>
      </c>
      <c r="O33" s="11">
        <v>12650728978</v>
      </c>
      <c r="Q33" s="11">
        <v>-394092478</v>
      </c>
    </row>
    <row r="34" spans="1:17" s="18" customFormat="1" ht="18.75" x14ac:dyDescent="0.25">
      <c r="A34" s="18" t="s">
        <v>85</v>
      </c>
      <c r="C34" s="11">
        <v>6393710</v>
      </c>
      <c r="E34" s="11">
        <v>63810900952</v>
      </c>
      <c r="G34" s="11">
        <v>82242336485</v>
      </c>
      <c r="I34" s="11">
        <v>-18431435532</v>
      </c>
      <c r="K34" s="11">
        <v>6393710</v>
      </c>
      <c r="M34" s="11">
        <v>63810900952</v>
      </c>
      <c r="O34" s="11">
        <v>82242336485</v>
      </c>
      <c r="Q34" s="11">
        <v>-18431435532</v>
      </c>
    </row>
    <row r="35" spans="1:17" s="18" customFormat="1" ht="18.75" x14ac:dyDescent="0.25">
      <c r="A35" s="18" t="s">
        <v>120</v>
      </c>
      <c r="C35" s="11">
        <v>5000000</v>
      </c>
      <c r="E35" s="11">
        <v>30815550000</v>
      </c>
      <c r="G35" s="11">
        <v>37972709999</v>
      </c>
      <c r="I35" s="11">
        <v>-7157159999</v>
      </c>
      <c r="K35" s="11">
        <v>5000000</v>
      </c>
      <c r="M35" s="11">
        <v>30815550000</v>
      </c>
      <c r="O35" s="11">
        <v>37972709999</v>
      </c>
      <c r="Q35" s="11">
        <v>-7157159999</v>
      </c>
    </row>
    <row r="36" spans="1:17" s="18" customFormat="1" ht="18.75" x14ac:dyDescent="0.25">
      <c r="A36" s="18" t="s">
        <v>201</v>
      </c>
      <c r="C36" s="11">
        <v>70170</v>
      </c>
      <c r="E36" s="11">
        <v>27058695378</v>
      </c>
      <c r="G36" s="11">
        <v>22194004743</v>
      </c>
      <c r="I36" s="11">
        <v>4864690635</v>
      </c>
      <c r="K36" s="11">
        <v>70170</v>
      </c>
      <c r="M36" s="11">
        <v>27058695378</v>
      </c>
      <c r="O36" s="11">
        <v>22194004743</v>
      </c>
      <c r="Q36" s="11">
        <v>4864690635</v>
      </c>
    </row>
    <row r="37" spans="1:17" s="18" customFormat="1" ht="18.75" x14ac:dyDescent="0.25">
      <c r="A37" s="18" t="s">
        <v>114</v>
      </c>
      <c r="C37" s="11">
        <v>2343312</v>
      </c>
      <c r="E37" s="11">
        <v>20777974098</v>
      </c>
      <c r="G37" s="11">
        <v>23969210031</v>
      </c>
      <c r="I37" s="11">
        <v>-3191235932</v>
      </c>
      <c r="K37" s="11">
        <v>2343312</v>
      </c>
      <c r="M37" s="11">
        <v>20777974098</v>
      </c>
      <c r="O37" s="11">
        <v>23969210031</v>
      </c>
      <c r="Q37" s="11">
        <v>-3191235932</v>
      </c>
    </row>
    <row r="38" spans="1:17" s="18" customFormat="1" ht="18.75" x14ac:dyDescent="0.25">
      <c r="A38" s="18" t="s">
        <v>157</v>
      </c>
      <c r="C38" s="11">
        <v>85000</v>
      </c>
      <c r="E38" s="11">
        <v>73260739462</v>
      </c>
      <c r="G38" s="11">
        <v>56540430593</v>
      </c>
      <c r="I38" s="11">
        <v>16720308869</v>
      </c>
      <c r="K38" s="11">
        <v>85000</v>
      </c>
      <c r="M38" s="11">
        <v>73260739462</v>
      </c>
      <c r="O38" s="11">
        <v>56540430593</v>
      </c>
      <c r="Q38" s="11">
        <v>16720308869</v>
      </c>
    </row>
    <row r="39" spans="1:17" s="18" customFormat="1" ht="18.75" x14ac:dyDescent="0.25">
      <c r="A39" s="18" t="s">
        <v>115</v>
      </c>
      <c r="C39" s="11">
        <v>11366972</v>
      </c>
      <c r="E39" s="11">
        <v>56496692583</v>
      </c>
      <c r="G39" s="11">
        <v>61834278697</v>
      </c>
      <c r="I39" s="11">
        <v>-5337586114</v>
      </c>
      <c r="K39" s="11">
        <v>11366972</v>
      </c>
      <c r="M39" s="11">
        <v>56496692583</v>
      </c>
      <c r="O39" s="11">
        <v>61834278697</v>
      </c>
      <c r="Q39" s="11">
        <v>-5337586114</v>
      </c>
    </row>
    <row r="40" spans="1:17" s="18" customFormat="1" ht="18.75" x14ac:dyDescent="0.25">
      <c r="A40" s="18" t="s">
        <v>204</v>
      </c>
      <c r="C40" s="11">
        <v>9000000</v>
      </c>
      <c r="E40" s="11">
        <v>27268779600</v>
      </c>
      <c r="G40" s="11">
        <v>28750052860</v>
      </c>
      <c r="I40" s="11">
        <v>-1481273260</v>
      </c>
      <c r="K40" s="11">
        <v>9000000</v>
      </c>
      <c r="M40" s="11">
        <v>27268779600</v>
      </c>
      <c r="O40" s="11">
        <v>28750052860</v>
      </c>
      <c r="Q40" s="11">
        <v>-1481273260</v>
      </c>
    </row>
    <row r="41" spans="1:17" s="18" customFormat="1" ht="18.75" x14ac:dyDescent="0.25">
      <c r="A41" s="18" t="s">
        <v>214</v>
      </c>
      <c r="C41" s="11">
        <v>3318705</v>
      </c>
      <c r="E41" s="11">
        <v>22432919195</v>
      </c>
      <c r="G41" s="11">
        <v>21267876315</v>
      </c>
      <c r="I41" s="11">
        <v>1165042880</v>
      </c>
      <c r="K41" s="11">
        <v>3318705</v>
      </c>
      <c r="M41" s="11">
        <v>22432919195</v>
      </c>
      <c r="O41" s="11">
        <v>21267876315</v>
      </c>
      <c r="Q41" s="11">
        <v>1165042880</v>
      </c>
    </row>
    <row r="42" spans="1:17" s="18" customFormat="1" ht="18.75" x14ac:dyDescent="0.25">
      <c r="A42" s="18" t="s">
        <v>197</v>
      </c>
      <c r="C42" s="11">
        <v>638447</v>
      </c>
      <c r="E42" s="11">
        <v>19737560274</v>
      </c>
      <c r="G42" s="11">
        <v>21753611816</v>
      </c>
      <c r="I42" s="11">
        <v>-2016051541</v>
      </c>
      <c r="K42" s="11">
        <v>638447</v>
      </c>
      <c r="M42" s="11">
        <v>19737560274</v>
      </c>
      <c r="O42" s="11">
        <v>21753611816</v>
      </c>
      <c r="Q42" s="11">
        <v>-2016051541</v>
      </c>
    </row>
    <row r="43" spans="1:17" s="18" customFormat="1" ht="18.75" x14ac:dyDescent="0.25">
      <c r="A43" s="18" t="s">
        <v>144</v>
      </c>
      <c r="C43" s="11">
        <v>1114881</v>
      </c>
      <c r="E43" s="11">
        <v>25434279162</v>
      </c>
      <c r="G43" s="11">
        <v>29124743197</v>
      </c>
      <c r="I43" s="11">
        <v>-3690464034</v>
      </c>
      <c r="K43" s="11">
        <v>1114881</v>
      </c>
      <c r="M43" s="11">
        <v>25434279162</v>
      </c>
      <c r="O43" s="11">
        <v>29124743197</v>
      </c>
      <c r="Q43" s="11">
        <v>-3690464034</v>
      </c>
    </row>
    <row r="44" spans="1:17" s="18" customFormat="1" ht="18.75" x14ac:dyDescent="0.25">
      <c r="A44" s="18" t="s">
        <v>198</v>
      </c>
      <c r="C44" s="11">
        <v>2004630</v>
      </c>
      <c r="E44" s="11">
        <v>22916078192</v>
      </c>
      <c r="G44" s="11">
        <v>24530167177</v>
      </c>
      <c r="I44" s="11">
        <v>-1614088984</v>
      </c>
      <c r="K44" s="11">
        <v>2004630</v>
      </c>
      <c r="M44" s="11">
        <v>22916078192</v>
      </c>
      <c r="O44" s="11">
        <v>24530167177</v>
      </c>
      <c r="Q44" s="11">
        <v>-1614088984</v>
      </c>
    </row>
    <row r="45" spans="1:17" s="18" customFormat="1" ht="18.75" x14ac:dyDescent="0.25">
      <c r="A45" s="18" t="s">
        <v>80</v>
      </c>
      <c r="C45" s="11">
        <v>11874892</v>
      </c>
      <c r="E45" s="11">
        <v>143185387442</v>
      </c>
      <c r="G45" s="11">
        <v>158176767634</v>
      </c>
      <c r="I45" s="11">
        <v>-14991380191</v>
      </c>
      <c r="K45" s="11">
        <v>11874892</v>
      </c>
      <c r="M45" s="11">
        <v>143185387442</v>
      </c>
      <c r="O45" s="11">
        <v>158176767634</v>
      </c>
      <c r="Q45" s="11">
        <v>-14991380191</v>
      </c>
    </row>
    <row r="46" spans="1:17" s="18" customFormat="1" ht="18.75" x14ac:dyDescent="0.25">
      <c r="A46" s="18" t="s">
        <v>212</v>
      </c>
      <c r="C46" s="11">
        <v>200000</v>
      </c>
      <c r="E46" s="11">
        <v>33171448500</v>
      </c>
      <c r="G46" s="11">
        <v>33152070870</v>
      </c>
      <c r="I46" s="11">
        <v>19377630</v>
      </c>
      <c r="K46" s="11">
        <v>200000</v>
      </c>
      <c r="M46" s="11">
        <v>33171448500</v>
      </c>
      <c r="O46" s="11">
        <v>33152070870</v>
      </c>
      <c r="Q46" s="11">
        <v>19377630</v>
      </c>
    </row>
    <row r="47" spans="1:17" s="18" customFormat="1" ht="18.75" x14ac:dyDescent="0.25">
      <c r="A47" s="18" t="s">
        <v>106</v>
      </c>
      <c r="C47" s="11">
        <v>639258</v>
      </c>
      <c r="E47" s="11">
        <v>87915118301</v>
      </c>
      <c r="G47" s="11">
        <v>84394293593</v>
      </c>
      <c r="I47" s="11">
        <v>3520824708</v>
      </c>
      <c r="K47" s="11">
        <v>639258</v>
      </c>
      <c r="M47" s="11">
        <v>87915118301</v>
      </c>
      <c r="O47" s="11">
        <v>84394293593</v>
      </c>
      <c r="Q47" s="11">
        <v>3520824708</v>
      </c>
    </row>
    <row r="48" spans="1:17" s="18" customFormat="1" ht="18.75" x14ac:dyDescent="0.25">
      <c r="A48" s="18" t="s">
        <v>138</v>
      </c>
      <c r="C48" s="11">
        <v>4990180</v>
      </c>
      <c r="E48" s="11">
        <v>52233943157</v>
      </c>
      <c r="G48" s="11">
        <v>59536727394</v>
      </c>
      <c r="I48" s="11">
        <v>-7302784236</v>
      </c>
      <c r="K48" s="11">
        <v>4990180</v>
      </c>
      <c r="M48" s="11">
        <v>52233943157</v>
      </c>
      <c r="O48" s="11">
        <v>59536727394</v>
      </c>
      <c r="Q48" s="11">
        <v>-7302784236</v>
      </c>
    </row>
    <row r="49" spans="1:17" s="18" customFormat="1" ht="18.75" x14ac:dyDescent="0.25">
      <c r="A49" s="18" t="s">
        <v>141</v>
      </c>
      <c r="C49" s="11">
        <v>501487</v>
      </c>
      <c r="E49" s="11">
        <v>26320966444</v>
      </c>
      <c r="G49" s="11">
        <v>31046776328</v>
      </c>
      <c r="I49" s="11">
        <v>-4725809883</v>
      </c>
      <c r="K49" s="11">
        <v>501487</v>
      </c>
      <c r="M49" s="11">
        <v>26320966444</v>
      </c>
      <c r="O49" s="11">
        <v>31046776328</v>
      </c>
      <c r="Q49" s="11">
        <v>-4725809883</v>
      </c>
    </row>
    <row r="50" spans="1:17" s="18" customFormat="1" ht="18.75" x14ac:dyDescent="0.25">
      <c r="A50" s="18" t="s">
        <v>187</v>
      </c>
      <c r="C50" s="11">
        <v>2362333</v>
      </c>
      <c r="E50" s="11">
        <v>19514182855</v>
      </c>
      <c r="G50" s="11">
        <v>20991983648</v>
      </c>
      <c r="I50" s="11">
        <v>-1477800792</v>
      </c>
      <c r="K50" s="11">
        <v>2362333</v>
      </c>
      <c r="M50" s="11">
        <v>19514182855</v>
      </c>
      <c r="O50" s="11">
        <v>20991983648</v>
      </c>
      <c r="Q50" s="11">
        <v>-1477800792</v>
      </c>
    </row>
    <row r="51" spans="1:17" s="18" customFormat="1" ht="18.75" x14ac:dyDescent="0.25">
      <c r="A51" s="18" t="s">
        <v>143</v>
      </c>
      <c r="C51" s="11">
        <v>11000000</v>
      </c>
      <c r="E51" s="11">
        <v>65497954500</v>
      </c>
      <c r="G51" s="11">
        <v>70637193000</v>
      </c>
      <c r="I51" s="11">
        <v>-5139238500</v>
      </c>
      <c r="K51" s="11">
        <v>11000000</v>
      </c>
      <c r="M51" s="11">
        <v>65497954500</v>
      </c>
      <c r="O51" s="11">
        <v>70637193000</v>
      </c>
      <c r="Q51" s="11">
        <v>-5139238500</v>
      </c>
    </row>
    <row r="52" spans="1:17" s="18" customFormat="1" ht="18.75" x14ac:dyDescent="0.25">
      <c r="A52" s="18" t="s">
        <v>84</v>
      </c>
      <c r="C52" s="11">
        <v>1842294</v>
      </c>
      <c r="E52" s="11">
        <v>57686969047</v>
      </c>
      <c r="G52" s="11">
        <v>59756374603</v>
      </c>
      <c r="I52" s="11">
        <v>-2069405555</v>
      </c>
      <c r="K52" s="11">
        <v>1842294</v>
      </c>
      <c r="M52" s="11">
        <v>57686969047</v>
      </c>
      <c r="O52" s="11">
        <v>59756374603</v>
      </c>
      <c r="Q52" s="11">
        <v>-2069405555</v>
      </c>
    </row>
    <row r="53" spans="1:17" s="18" customFormat="1" ht="18.75" x14ac:dyDescent="0.25">
      <c r="A53" s="18" t="s">
        <v>125</v>
      </c>
      <c r="C53" s="11">
        <v>7200000</v>
      </c>
      <c r="E53" s="11">
        <v>61623147600</v>
      </c>
      <c r="G53" s="11">
        <v>75078608549</v>
      </c>
      <c r="I53" s="11">
        <v>-13455460949</v>
      </c>
      <c r="K53" s="11">
        <v>7200000</v>
      </c>
      <c r="M53" s="11">
        <v>61623147600</v>
      </c>
      <c r="O53" s="11">
        <v>75078608549</v>
      </c>
      <c r="Q53" s="11">
        <v>-13455460949</v>
      </c>
    </row>
    <row r="54" spans="1:17" s="18" customFormat="1" ht="18.75" x14ac:dyDescent="0.25">
      <c r="A54" s="18" t="s">
        <v>116</v>
      </c>
      <c r="C54" s="11">
        <v>3295038</v>
      </c>
      <c r="E54" s="11">
        <v>47297245645</v>
      </c>
      <c r="G54" s="11">
        <v>54339425571</v>
      </c>
      <c r="I54" s="11">
        <v>-7042179925</v>
      </c>
      <c r="K54" s="11">
        <v>3295038</v>
      </c>
      <c r="M54" s="11">
        <v>47297245645</v>
      </c>
      <c r="O54" s="11">
        <v>54339425571</v>
      </c>
      <c r="Q54" s="11">
        <v>-7042179925</v>
      </c>
    </row>
    <row r="55" spans="1:17" s="18" customFormat="1" ht="18.75" x14ac:dyDescent="0.25">
      <c r="A55" s="18" t="s">
        <v>136</v>
      </c>
      <c r="C55" s="11">
        <v>5335693</v>
      </c>
      <c r="E55" s="11">
        <v>47523352814</v>
      </c>
      <c r="G55" s="11">
        <v>53994166479</v>
      </c>
      <c r="I55" s="11">
        <v>-6470813664</v>
      </c>
      <c r="K55" s="11">
        <v>5335693</v>
      </c>
      <c r="M55" s="11">
        <v>47523352814</v>
      </c>
      <c r="O55" s="11">
        <v>53994166479</v>
      </c>
      <c r="Q55" s="11">
        <v>-6470813664</v>
      </c>
    </row>
    <row r="56" spans="1:17" s="18" customFormat="1" ht="18.75" x14ac:dyDescent="0.25">
      <c r="A56" s="18" t="s">
        <v>81</v>
      </c>
      <c r="C56" s="11">
        <v>49446057</v>
      </c>
      <c r="E56" s="11">
        <v>191692226547</v>
      </c>
      <c r="G56" s="11">
        <v>228998482944</v>
      </c>
      <c r="I56" s="11">
        <v>-37306256396</v>
      </c>
      <c r="K56" s="11">
        <v>49446057</v>
      </c>
      <c r="M56" s="11">
        <v>191692226547</v>
      </c>
      <c r="O56" s="11">
        <v>228998482944</v>
      </c>
      <c r="Q56" s="11">
        <v>-37306256396</v>
      </c>
    </row>
    <row r="57" spans="1:17" s="18" customFormat="1" ht="18.75" x14ac:dyDescent="0.25">
      <c r="A57" s="18" t="s">
        <v>166</v>
      </c>
      <c r="C57" s="11">
        <v>11830000</v>
      </c>
      <c r="E57" s="11">
        <v>21449531376</v>
      </c>
      <c r="G57" s="11">
        <v>27282298680</v>
      </c>
      <c r="I57" s="11">
        <v>-5832767304</v>
      </c>
      <c r="K57" s="11">
        <v>11830000</v>
      </c>
      <c r="M57" s="11">
        <v>21449531376</v>
      </c>
      <c r="O57" s="11">
        <v>27282298680</v>
      </c>
      <c r="Q57" s="11">
        <v>-5832767304</v>
      </c>
    </row>
    <row r="58" spans="1:17" s="18" customFormat="1" ht="18.75" x14ac:dyDescent="0.25">
      <c r="A58" s="18" t="s">
        <v>113</v>
      </c>
      <c r="C58" s="11">
        <v>50129401</v>
      </c>
      <c r="E58" s="11">
        <v>199822835566</v>
      </c>
      <c r="G58" s="11">
        <v>216267108817</v>
      </c>
      <c r="I58" s="11">
        <v>-16444273250</v>
      </c>
      <c r="K58" s="11">
        <v>50129401</v>
      </c>
      <c r="M58" s="11">
        <v>199822835566</v>
      </c>
      <c r="O58" s="11">
        <v>216267108817</v>
      </c>
      <c r="Q58" s="11">
        <v>-16444273250</v>
      </c>
    </row>
    <row r="59" spans="1:17" s="18" customFormat="1" ht="18.75" x14ac:dyDescent="0.25">
      <c r="A59" s="18" t="s">
        <v>190</v>
      </c>
      <c r="C59" s="11">
        <v>25300000</v>
      </c>
      <c r="E59" s="11">
        <v>77963341500</v>
      </c>
      <c r="G59" s="11">
        <v>92550031200</v>
      </c>
      <c r="I59" s="11">
        <v>-14586689700</v>
      </c>
      <c r="K59" s="11">
        <v>25300000</v>
      </c>
      <c r="M59" s="11">
        <v>77963341500</v>
      </c>
      <c r="O59" s="11">
        <v>92550031200</v>
      </c>
      <c r="Q59" s="11">
        <v>-14586689700</v>
      </c>
    </row>
    <row r="60" spans="1:17" s="18" customFormat="1" ht="18.75" x14ac:dyDescent="0.25">
      <c r="A60" s="18" t="s">
        <v>77</v>
      </c>
      <c r="C60" s="11">
        <v>48379418</v>
      </c>
      <c r="E60" s="11">
        <v>79687715687</v>
      </c>
      <c r="G60" s="11">
        <v>100415178246</v>
      </c>
      <c r="I60" s="11">
        <v>-20727462558</v>
      </c>
      <c r="K60" s="11">
        <v>48379418</v>
      </c>
      <c r="M60" s="11">
        <v>79687715687</v>
      </c>
      <c r="O60" s="11">
        <v>100415178246</v>
      </c>
      <c r="Q60" s="11">
        <v>-20727462558</v>
      </c>
    </row>
    <row r="61" spans="1:17" s="18" customFormat="1" ht="18.75" x14ac:dyDescent="0.25">
      <c r="A61" s="18" t="s">
        <v>76</v>
      </c>
      <c r="C61" s="11">
        <v>28560771</v>
      </c>
      <c r="E61" s="11">
        <v>72708926930</v>
      </c>
      <c r="G61" s="11">
        <v>75407773311</v>
      </c>
      <c r="I61" s="11">
        <v>-2698846380</v>
      </c>
      <c r="K61" s="11">
        <v>28560771</v>
      </c>
      <c r="M61" s="11">
        <v>72708926930</v>
      </c>
      <c r="O61" s="11">
        <v>75407773311</v>
      </c>
      <c r="Q61" s="11">
        <v>-2698846380</v>
      </c>
    </row>
    <row r="62" spans="1:17" s="18" customFormat="1" ht="18.75" x14ac:dyDescent="0.25">
      <c r="A62" s="18" t="s">
        <v>199</v>
      </c>
      <c r="C62" s="11">
        <v>2000000</v>
      </c>
      <c r="E62" s="11">
        <v>117969615</v>
      </c>
      <c r="G62" s="11">
        <v>719814600</v>
      </c>
      <c r="I62" s="11">
        <v>-601844985</v>
      </c>
      <c r="K62" s="11">
        <v>2000000</v>
      </c>
      <c r="M62" s="11">
        <v>117969615</v>
      </c>
      <c r="O62" s="11">
        <v>719814600</v>
      </c>
      <c r="Q62" s="11">
        <v>-601844985</v>
      </c>
    </row>
    <row r="63" spans="1:17" s="18" customFormat="1" ht="18.75" x14ac:dyDescent="0.25">
      <c r="A63" s="18" t="s">
        <v>200</v>
      </c>
      <c r="C63" s="11">
        <v>2000000</v>
      </c>
      <c r="E63" s="11">
        <v>387900090</v>
      </c>
      <c r="G63" s="11">
        <v>907766190</v>
      </c>
      <c r="I63" s="11">
        <v>-519866100</v>
      </c>
      <c r="K63" s="11">
        <v>2000000</v>
      </c>
      <c r="M63" s="11">
        <v>387900090</v>
      </c>
      <c r="O63" s="11">
        <v>907766190</v>
      </c>
      <c r="Q63" s="11">
        <v>-519866100</v>
      </c>
    </row>
    <row r="64" spans="1:17" s="18" customFormat="1" ht="18.75" x14ac:dyDescent="0.25">
      <c r="A64" s="18" t="s">
        <v>91</v>
      </c>
      <c r="C64" s="11">
        <v>3300000</v>
      </c>
      <c r="E64" s="11">
        <v>82533983400</v>
      </c>
      <c r="G64" s="11">
        <v>99067023000</v>
      </c>
      <c r="I64" s="11">
        <v>-16533039600</v>
      </c>
      <c r="K64" s="11">
        <v>3300000</v>
      </c>
      <c r="M64" s="11">
        <v>82533983400</v>
      </c>
      <c r="O64" s="11">
        <v>99067023000</v>
      </c>
      <c r="Q64" s="11">
        <v>-16533039600</v>
      </c>
    </row>
    <row r="65" spans="1:17" s="18" customFormat="1" ht="18.75" x14ac:dyDescent="0.25">
      <c r="A65" s="18" t="s">
        <v>215</v>
      </c>
      <c r="C65" s="11">
        <v>495699</v>
      </c>
      <c r="E65" s="11">
        <v>21927356797</v>
      </c>
      <c r="G65" s="11">
        <v>24848119836</v>
      </c>
      <c r="I65" s="11">
        <v>-2920763038</v>
      </c>
      <c r="K65" s="11">
        <v>495699</v>
      </c>
      <c r="M65" s="11">
        <v>21927356797</v>
      </c>
      <c r="O65" s="11">
        <v>24848119836</v>
      </c>
      <c r="Q65" s="11">
        <v>-2920763038</v>
      </c>
    </row>
    <row r="66" spans="1:17" s="18" customFormat="1" ht="18.75" x14ac:dyDescent="0.25">
      <c r="A66" s="18" t="s">
        <v>117</v>
      </c>
      <c r="C66" s="11">
        <v>16124767</v>
      </c>
      <c r="E66" s="11">
        <v>54658292009</v>
      </c>
      <c r="G66" s="11">
        <v>72530431479</v>
      </c>
      <c r="I66" s="11">
        <v>-17872139469</v>
      </c>
      <c r="K66" s="11">
        <v>16124767</v>
      </c>
      <c r="M66" s="11">
        <v>54658292009</v>
      </c>
      <c r="O66" s="11">
        <v>72530431479</v>
      </c>
      <c r="Q66" s="11">
        <v>-17872139469</v>
      </c>
    </row>
    <row r="67" spans="1:17" s="18" customFormat="1" ht="18.75" x14ac:dyDescent="0.25">
      <c r="A67" s="18" t="s">
        <v>206</v>
      </c>
      <c r="C67" s="11">
        <v>10000000</v>
      </c>
      <c r="E67" s="11">
        <v>10297347750</v>
      </c>
      <c r="G67" s="11">
        <v>6198403500</v>
      </c>
      <c r="I67" s="11">
        <v>4098944250</v>
      </c>
      <c r="K67" s="11">
        <v>10000000</v>
      </c>
      <c r="M67" s="11">
        <v>10297347750</v>
      </c>
      <c r="O67" s="11">
        <v>6198403500</v>
      </c>
      <c r="Q67" s="11">
        <v>4098944250</v>
      </c>
    </row>
    <row r="68" spans="1:17" s="18" customFormat="1" ht="18.75" x14ac:dyDescent="0.25">
      <c r="A68" s="18" t="s">
        <v>135</v>
      </c>
      <c r="C68" s="11">
        <v>20007665</v>
      </c>
      <c r="E68" s="11">
        <v>66805872541</v>
      </c>
      <c r="G68" s="11">
        <v>75178981306</v>
      </c>
      <c r="I68" s="11">
        <v>-8373108764</v>
      </c>
      <c r="K68" s="11">
        <v>20007665</v>
      </c>
      <c r="M68" s="11">
        <v>66805872541</v>
      </c>
      <c r="O68" s="11">
        <v>75178981306</v>
      </c>
      <c r="Q68" s="11">
        <v>-8373108764</v>
      </c>
    </row>
    <row r="69" spans="1:17" s="18" customFormat="1" ht="18.75" x14ac:dyDescent="0.25">
      <c r="A69" s="18" t="s">
        <v>122</v>
      </c>
      <c r="C69" s="11">
        <v>25024401</v>
      </c>
      <c r="E69" s="11">
        <v>33084422732</v>
      </c>
      <c r="G69" s="11">
        <v>42736118988</v>
      </c>
      <c r="I69" s="11">
        <v>-9651696255</v>
      </c>
      <c r="K69" s="11">
        <v>25024401</v>
      </c>
      <c r="M69" s="11">
        <v>33084422732</v>
      </c>
      <c r="O69" s="11">
        <v>42736118988</v>
      </c>
      <c r="Q69" s="11">
        <v>-9651696255</v>
      </c>
    </row>
    <row r="70" spans="1:17" s="18" customFormat="1" ht="18.75" x14ac:dyDescent="0.25">
      <c r="A70" s="18" t="s">
        <v>137</v>
      </c>
      <c r="C70" s="11">
        <v>18089038</v>
      </c>
      <c r="E70" s="11">
        <v>60381568815</v>
      </c>
      <c r="G70" s="11">
        <v>60381568815</v>
      </c>
      <c r="I70" s="11">
        <v>0</v>
      </c>
      <c r="K70" s="11">
        <v>18089038</v>
      </c>
      <c r="M70" s="11">
        <v>60381568815</v>
      </c>
      <c r="O70" s="11">
        <v>60381568815</v>
      </c>
      <c r="Q70" s="11">
        <v>0</v>
      </c>
    </row>
    <row r="71" spans="1:17" s="18" customFormat="1" ht="18.75" x14ac:dyDescent="0.25">
      <c r="A71" s="18" t="s">
        <v>174</v>
      </c>
      <c r="C71" s="11">
        <v>14497759</v>
      </c>
      <c r="E71" s="11">
        <v>39977493604</v>
      </c>
      <c r="G71" s="11">
        <v>40827771947</v>
      </c>
      <c r="I71" s="11">
        <v>-850278342</v>
      </c>
      <c r="K71" s="11">
        <v>14497759</v>
      </c>
      <c r="M71" s="11">
        <v>39977493604</v>
      </c>
      <c r="O71" s="11">
        <v>40827771947</v>
      </c>
      <c r="Q71" s="11">
        <v>-850278342</v>
      </c>
    </row>
    <row r="72" spans="1:17" s="18" customFormat="1" ht="18.75" x14ac:dyDescent="0.25">
      <c r="A72" s="18" t="s">
        <v>89</v>
      </c>
      <c r="C72" s="11">
        <v>16400000</v>
      </c>
      <c r="E72" s="11">
        <v>112649722200</v>
      </c>
      <c r="G72" s="11">
        <v>120963956399</v>
      </c>
      <c r="I72" s="11">
        <v>-8314234199</v>
      </c>
      <c r="K72" s="11">
        <v>16400000</v>
      </c>
      <c r="M72" s="11">
        <v>112649722200</v>
      </c>
      <c r="O72" s="11">
        <v>120963956399</v>
      </c>
      <c r="Q72" s="11">
        <v>-8314234199</v>
      </c>
    </row>
    <row r="73" spans="1:17" s="18" customFormat="1" ht="18.75" x14ac:dyDescent="0.25">
      <c r="A73" s="18" t="s">
        <v>169</v>
      </c>
      <c r="C73" s="11">
        <v>5000</v>
      </c>
      <c r="E73" s="11">
        <v>4319466954</v>
      </c>
      <c r="G73" s="11">
        <v>4226783756</v>
      </c>
      <c r="I73" s="11">
        <v>92683198</v>
      </c>
      <c r="K73" s="11">
        <v>5000</v>
      </c>
      <c r="M73" s="11">
        <v>4319466954</v>
      </c>
      <c r="O73" s="11">
        <v>4226783756</v>
      </c>
      <c r="Q73" s="11">
        <v>92683198</v>
      </c>
    </row>
    <row r="74" spans="1:17" s="18" customFormat="1" ht="18.75" x14ac:dyDescent="0.25">
      <c r="A74" s="18" t="s">
        <v>167</v>
      </c>
      <c r="C74" s="11">
        <v>56245</v>
      </c>
      <c r="E74" s="11">
        <v>48811811255</v>
      </c>
      <c r="G74" s="11">
        <v>47906430885</v>
      </c>
      <c r="I74" s="11">
        <v>905380370</v>
      </c>
      <c r="K74" s="11">
        <v>56245</v>
      </c>
      <c r="M74" s="11">
        <v>48811811255</v>
      </c>
      <c r="O74" s="11">
        <v>47906430885</v>
      </c>
      <c r="Q74" s="11">
        <v>905380370</v>
      </c>
    </row>
    <row r="75" spans="1:17" s="18" customFormat="1" ht="18.75" x14ac:dyDescent="0.25">
      <c r="A75" s="18" t="s">
        <v>177</v>
      </c>
      <c r="C75" s="11">
        <v>10000</v>
      </c>
      <c r="E75" s="11">
        <v>9398296250</v>
      </c>
      <c r="G75" s="11">
        <v>9398296250</v>
      </c>
      <c r="I75" s="11">
        <v>0</v>
      </c>
      <c r="K75" s="11">
        <v>10000</v>
      </c>
      <c r="M75" s="11">
        <v>9398296250</v>
      </c>
      <c r="O75" s="11">
        <v>9398296250</v>
      </c>
      <c r="Q75" s="11">
        <v>0</v>
      </c>
    </row>
    <row r="76" spans="1:17" ht="19.5" thickBot="1" x14ac:dyDescent="0.5">
      <c r="A76" s="3" t="s">
        <v>12</v>
      </c>
      <c r="C76" s="3">
        <f>SUM(C4:C75)</f>
        <v>744486662</v>
      </c>
      <c r="E76" s="3">
        <f>SUM(E4:E75)</f>
        <v>4151042236032</v>
      </c>
      <c r="G76" s="3">
        <f>SUM(G4:G75)</f>
        <v>4502553735204</v>
      </c>
      <c r="I76" s="3">
        <f>SUM(I4:I75)</f>
        <v>-351511499138</v>
      </c>
      <c r="K76" s="3">
        <f>SUM(K4:K75)</f>
        <v>744486662</v>
      </c>
      <c r="M76" s="3">
        <f>SUM(M4:M75)</f>
        <v>4151042236032</v>
      </c>
      <c r="O76" s="3">
        <f>SUM(O4:O75)</f>
        <v>4502553735204</v>
      </c>
      <c r="Q76" s="3">
        <f>SUM(Q4:Q75)</f>
        <v>-351511499138</v>
      </c>
    </row>
    <row r="77" spans="1:17" ht="19.5" thickTop="1" x14ac:dyDescent="0.45">
      <c r="C77" s="4"/>
      <c r="E77" s="4"/>
      <c r="G77" s="4"/>
      <c r="I77" s="4"/>
      <c r="K77" s="4"/>
      <c r="M77" s="4"/>
      <c r="O77" s="4"/>
      <c r="Q77" s="4"/>
    </row>
    <row r="78" spans="1:17" ht="18.75" x14ac:dyDescent="0.45">
      <c r="A78" s="49" t="s">
        <v>62</v>
      </c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1"/>
    </row>
  </sheetData>
  <mergeCells count="4">
    <mergeCell ref="A78:Q78"/>
    <mergeCell ref="A1:Q1"/>
    <mergeCell ref="C2:I2"/>
    <mergeCell ref="K2:Q2"/>
  </mergeCells>
  <pageMargins left="0.39370078740157483" right="0.39370078740157483" top="1.0533333333333332" bottom="0.41145833333333331" header="0.27156249999999998" footer="0.31496062992125984"/>
  <pageSetup paperSize="9" scale="79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1401/11/30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2"/>
  <sheetViews>
    <sheetView rightToLeft="1" view="pageLayout" topLeftCell="A12" zoomScale="85" zoomScaleNormal="100" zoomScalePageLayoutView="85" workbookViewId="0">
      <selection activeCell="A32" sqref="A32:Q32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2.28515625" style="1" bestFit="1" customWidth="1"/>
    <col min="4" max="4" width="1.42578125" style="1" customWidth="1"/>
    <col min="5" max="5" width="17.28515625" style="1" bestFit="1" customWidth="1"/>
    <col min="6" max="6" width="1.42578125" style="1" customWidth="1"/>
    <col min="7" max="7" width="17.7109375" style="1" customWidth="1"/>
    <col min="8" max="8" width="1.42578125" style="1" customWidth="1"/>
    <col min="9" max="9" width="18.140625" style="1" customWidth="1"/>
    <col min="10" max="10" width="1.42578125" style="1" customWidth="1"/>
    <col min="11" max="11" width="13.42578125" style="1" bestFit="1" customWidth="1"/>
    <col min="12" max="12" width="1.42578125" style="1" customWidth="1"/>
    <col min="13" max="13" width="18.7109375" style="1" bestFit="1" customWidth="1"/>
    <col min="14" max="14" width="1.42578125" style="1" customWidth="1"/>
    <col min="15" max="15" width="19" style="1" bestFit="1" customWidth="1"/>
    <col min="16" max="16" width="1.42578125" style="1" customWidth="1"/>
    <col min="17" max="17" width="18" style="1" customWidth="1"/>
    <col min="18" max="16384" width="9.140625" style="1"/>
  </cols>
  <sheetData>
    <row r="1" spans="1:17" ht="21" x14ac:dyDescent="0.45">
      <c r="A1" s="37" t="s">
        <v>60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1" x14ac:dyDescent="0.45">
      <c r="C2" s="38" t="s">
        <v>51</v>
      </c>
      <c r="D2" s="39"/>
      <c r="E2" s="39"/>
      <c r="F2" s="39"/>
      <c r="G2" s="39"/>
      <c r="H2" s="39"/>
      <c r="I2" s="39"/>
      <c r="K2" s="38" t="s">
        <v>211</v>
      </c>
      <c r="L2" s="39"/>
      <c r="M2" s="39"/>
      <c r="N2" s="39"/>
      <c r="O2" s="39"/>
      <c r="P2" s="39"/>
      <c r="Q2" s="39"/>
    </row>
    <row r="3" spans="1:17" ht="24" customHeight="1" x14ac:dyDescent="0.45">
      <c r="A3" s="9" t="s">
        <v>45</v>
      </c>
      <c r="C3" s="8" t="s">
        <v>4</v>
      </c>
      <c r="E3" s="8" t="s">
        <v>6</v>
      </c>
      <c r="G3" s="8" t="s">
        <v>61</v>
      </c>
      <c r="I3" s="21" t="s">
        <v>194</v>
      </c>
      <c r="K3" s="8" t="s">
        <v>4</v>
      </c>
      <c r="M3" s="8" t="s">
        <v>6</v>
      </c>
      <c r="O3" s="8" t="s">
        <v>61</v>
      </c>
      <c r="Q3" s="21" t="s">
        <v>194</v>
      </c>
    </row>
    <row r="4" spans="1:17" s="18" customFormat="1" ht="18.75" x14ac:dyDescent="0.25">
      <c r="A4" s="18" t="s">
        <v>203</v>
      </c>
      <c r="C4" s="11">
        <v>3700000</v>
      </c>
      <c r="E4" s="11">
        <v>15782168060</v>
      </c>
      <c r="G4" s="11">
        <v>17279173528</v>
      </c>
      <c r="I4" s="11">
        <v>-1497005468</v>
      </c>
      <c r="K4" s="11">
        <v>3700000</v>
      </c>
      <c r="M4" s="11">
        <v>15782168060</v>
      </c>
      <c r="O4" s="11">
        <v>17279173528</v>
      </c>
      <c r="Q4" s="11">
        <v>-1497005468</v>
      </c>
    </row>
    <row r="5" spans="1:17" s="18" customFormat="1" ht="18.75" x14ac:dyDescent="0.25">
      <c r="A5" s="18" t="s">
        <v>115</v>
      </c>
      <c r="C5" s="11">
        <v>1</v>
      </c>
      <c r="E5" s="11">
        <v>1</v>
      </c>
      <c r="G5" s="11">
        <v>5441</v>
      </c>
      <c r="I5" s="11">
        <v>-5440</v>
      </c>
      <c r="K5" s="11">
        <v>1</v>
      </c>
      <c r="M5" s="11">
        <v>1</v>
      </c>
      <c r="O5" s="11">
        <v>5441</v>
      </c>
      <c r="Q5" s="11">
        <v>-5440</v>
      </c>
    </row>
    <row r="6" spans="1:17" s="18" customFormat="1" ht="18.75" x14ac:dyDescent="0.25">
      <c r="A6" s="18" t="s">
        <v>86</v>
      </c>
      <c r="C6" s="11">
        <v>20993850</v>
      </c>
      <c r="E6" s="11">
        <v>64757052507</v>
      </c>
      <c r="G6" s="11">
        <v>69034442247</v>
      </c>
      <c r="I6" s="11">
        <v>-4277389740</v>
      </c>
      <c r="K6" s="11">
        <v>20993850</v>
      </c>
      <c r="M6" s="11">
        <v>64757052507</v>
      </c>
      <c r="O6" s="11">
        <v>69034442247</v>
      </c>
      <c r="Q6" s="11">
        <v>-4277389740</v>
      </c>
    </row>
    <row r="7" spans="1:17" s="18" customFormat="1" ht="18.75" x14ac:dyDescent="0.25">
      <c r="A7" s="18" t="s">
        <v>182</v>
      </c>
      <c r="C7" s="11">
        <v>1369647</v>
      </c>
      <c r="E7" s="11">
        <v>15486875161</v>
      </c>
      <c r="G7" s="11">
        <v>16215436420</v>
      </c>
      <c r="I7" s="11">
        <v>-728561259</v>
      </c>
      <c r="K7" s="11">
        <v>1369647</v>
      </c>
      <c r="M7" s="11">
        <v>15486875161</v>
      </c>
      <c r="O7" s="11">
        <v>16215436420</v>
      </c>
      <c r="Q7" s="11">
        <v>-728561259</v>
      </c>
    </row>
    <row r="8" spans="1:17" s="18" customFormat="1" ht="18.75" x14ac:dyDescent="0.25">
      <c r="A8" s="18" t="s">
        <v>165</v>
      </c>
      <c r="C8" s="11">
        <v>55165</v>
      </c>
      <c r="E8" s="11">
        <v>932070959</v>
      </c>
      <c r="G8" s="11">
        <v>1083026167</v>
      </c>
      <c r="I8" s="11">
        <v>-150955208</v>
      </c>
      <c r="K8" s="11">
        <v>55165</v>
      </c>
      <c r="M8" s="11">
        <v>932070959</v>
      </c>
      <c r="O8" s="11">
        <v>1083026167</v>
      </c>
      <c r="Q8" s="11">
        <v>-150955208</v>
      </c>
    </row>
    <row r="9" spans="1:17" s="18" customFormat="1" ht="18.75" x14ac:dyDescent="0.25">
      <c r="A9" s="18" t="s">
        <v>185</v>
      </c>
      <c r="C9" s="11">
        <v>300000</v>
      </c>
      <c r="E9" s="11">
        <v>4315171082</v>
      </c>
      <c r="G9" s="11">
        <v>4121331293</v>
      </c>
      <c r="I9" s="11">
        <v>193839789</v>
      </c>
      <c r="K9" s="11">
        <v>300000</v>
      </c>
      <c r="M9" s="11">
        <v>4315171082</v>
      </c>
      <c r="O9" s="11">
        <v>4121331293</v>
      </c>
      <c r="Q9" s="11">
        <v>193839789</v>
      </c>
    </row>
    <row r="10" spans="1:17" s="18" customFormat="1" ht="18.75" x14ac:dyDescent="0.25">
      <c r="A10" s="18" t="s">
        <v>214</v>
      </c>
      <c r="C10" s="11">
        <v>20000</v>
      </c>
      <c r="E10" s="11">
        <v>138172950</v>
      </c>
      <c r="G10" s="11">
        <v>126425254</v>
      </c>
      <c r="I10" s="11">
        <v>11747696</v>
      </c>
      <c r="K10" s="11">
        <v>20000</v>
      </c>
      <c r="M10" s="11">
        <v>138172950</v>
      </c>
      <c r="O10" s="11">
        <v>126425254</v>
      </c>
      <c r="Q10" s="11">
        <v>11747696</v>
      </c>
    </row>
    <row r="11" spans="1:17" s="18" customFormat="1" ht="18.75" x14ac:dyDescent="0.25">
      <c r="A11" s="18" t="s">
        <v>173</v>
      </c>
      <c r="C11" s="11">
        <v>1157234</v>
      </c>
      <c r="E11" s="11">
        <v>3208751510</v>
      </c>
      <c r="G11" s="11">
        <v>3589087142</v>
      </c>
      <c r="I11" s="11">
        <v>-380335632</v>
      </c>
      <c r="K11" s="11">
        <v>1157234</v>
      </c>
      <c r="M11" s="11">
        <v>3208751510</v>
      </c>
      <c r="O11" s="11">
        <v>3589087142</v>
      </c>
      <c r="Q11" s="11">
        <v>-380335632</v>
      </c>
    </row>
    <row r="12" spans="1:17" s="18" customFormat="1" ht="18.75" x14ac:dyDescent="0.25">
      <c r="A12" s="18" t="s">
        <v>125</v>
      </c>
      <c r="C12" s="11">
        <v>1884292</v>
      </c>
      <c r="E12" s="11">
        <v>18692294901</v>
      </c>
      <c r="G12" s="11">
        <v>19648613903</v>
      </c>
      <c r="I12" s="11">
        <v>-956319002</v>
      </c>
      <c r="K12" s="11">
        <v>1884292</v>
      </c>
      <c r="M12" s="11">
        <v>18692294901</v>
      </c>
      <c r="O12" s="11">
        <v>19648613903</v>
      </c>
      <c r="Q12" s="11">
        <v>-956319002</v>
      </c>
    </row>
    <row r="13" spans="1:17" s="18" customFormat="1" ht="18.75" x14ac:dyDescent="0.25">
      <c r="A13" s="18" t="s">
        <v>151</v>
      </c>
      <c r="C13" s="11">
        <v>3625816</v>
      </c>
      <c r="E13" s="11">
        <v>45090700807</v>
      </c>
      <c r="G13" s="11">
        <v>47792254155</v>
      </c>
      <c r="I13" s="11">
        <v>-2701553348</v>
      </c>
      <c r="K13" s="11">
        <v>3625816</v>
      </c>
      <c r="M13" s="11">
        <v>45090700807</v>
      </c>
      <c r="O13" s="11">
        <v>47792254155</v>
      </c>
      <c r="Q13" s="11">
        <v>-2701553348</v>
      </c>
    </row>
    <row r="14" spans="1:17" s="18" customFormat="1" ht="18.75" x14ac:dyDescent="0.25">
      <c r="A14" s="18" t="s">
        <v>120</v>
      </c>
      <c r="C14" s="11">
        <v>1458653</v>
      </c>
      <c r="E14" s="11">
        <v>9206086723</v>
      </c>
      <c r="G14" s="11">
        <v>11077801472</v>
      </c>
      <c r="I14" s="11">
        <v>-1871714749</v>
      </c>
      <c r="K14" s="11">
        <v>1458653</v>
      </c>
      <c r="M14" s="11">
        <v>9206086723</v>
      </c>
      <c r="O14" s="11">
        <v>11077801472</v>
      </c>
      <c r="Q14" s="11">
        <v>-1871714749</v>
      </c>
    </row>
    <row r="15" spans="1:17" s="18" customFormat="1" ht="18.75" x14ac:dyDescent="0.25">
      <c r="A15" s="18" t="s">
        <v>140</v>
      </c>
      <c r="C15" s="11">
        <v>504304</v>
      </c>
      <c r="E15" s="11">
        <v>40837995313</v>
      </c>
      <c r="G15" s="11">
        <v>38560256851</v>
      </c>
      <c r="I15" s="11">
        <v>2277738462</v>
      </c>
      <c r="K15" s="11">
        <v>504304</v>
      </c>
      <c r="M15" s="11">
        <v>40837995313</v>
      </c>
      <c r="O15" s="11">
        <v>38560256851</v>
      </c>
      <c r="Q15" s="11">
        <v>2277738462</v>
      </c>
    </row>
    <row r="16" spans="1:17" s="18" customFormat="1" ht="18.75" x14ac:dyDescent="0.25">
      <c r="A16" s="18" t="s">
        <v>192</v>
      </c>
      <c r="C16" s="11">
        <v>1700000</v>
      </c>
      <c r="E16" s="11">
        <v>33269754978</v>
      </c>
      <c r="G16" s="11">
        <v>33899093100</v>
      </c>
      <c r="I16" s="11">
        <v>-629338122</v>
      </c>
      <c r="K16" s="11">
        <v>1700000</v>
      </c>
      <c r="M16" s="11">
        <v>33269754978</v>
      </c>
      <c r="O16" s="11">
        <v>33899093100</v>
      </c>
      <c r="Q16" s="11">
        <v>-629338122</v>
      </c>
    </row>
    <row r="17" spans="1:17" s="18" customFormat="1" ht="18.75" x14ac:dyDescent="0.25">
      <c r="A17" s="18" t="s">
        <v>175</v>
      </c>
      <c r="C17" s="11">
        <v>2000000</v>
      </c>
      <c r="E17" s="11">
        <v>7200600066</v>
      </c>
      <c r="G17" s="11">
        <v>7801304370</v>
      </c>
      <c r="I17" s="11">
        <v>-600704304</v>
      </c>
      <c r="K17" s="11">
        <v>2000000</v>
      </c>
      <c r="M17" s="11">
        <v>7200600066</v>
      </c>
      <c r="O17" s="11">
        <v>7801304370</v>
      </c>
      <c r="Q17" s="11">
        <v>-600704304</v>
      </c>
    </row>
    <row r="18" spans="1:17" s="18" customFormat="1" ht="18.75" x14ac:dyDescent="0.25">
      <c r="A18" s="18" t="s">
        <v>181</v>
      </c>
      <c r="C18" s="11">
        <v>1295012</v>
      </c>
      <c r="E18" s="11">
        <v>16882132762</v>
      </c>
      <c r="G18" s="11">
        <v>17739086031</v>
      </c>
      <c r="I18" s="11">
        <v>-856953269</v>
      </c>
      <c r="K18" s="11">
        <v>1295012</v>
      </c>
      <c r="M18" s="11">
        <v>16882132762</v>
      </c>
      <c r="O18" s="11">
        <v>17739086031</v>
      </c>
      <c r="Q18" s="11">
        <v>-856953269</v>
      </c>
    </row>
    <row r="19" spans="1:17" s="18" customFormat="1" ht="18.75" x14ac:dyDescent="0.25">
      <c r="A19" s="18" t="s">
        <v>87</v>
      </c>
      <c r="C19" s="11">
        <v>1700000</v>
      </c>
      <c r="E19" s="11">
        <v>10484245435</v>
      </c>
      <c r="G19" s="11">
        <v>10781466250</v>
      </c>
      <c r="I19" s="11">
        <v>-297220815</v>
      </c>
      <c r="K19" s="11">
        <v>1700000</v>
      </c>
      <c r="M19" s="11">
        <v>10484245435</v>
      </c>
      <c r="O19" s="11">
        <v>10781466250</v>
      </c>
      <c r="Q19" s="11">
        <v>-297220815</v>
      </c>
    </row>
    <row r="20" spans="1:17" s="18" customFormat="1" ht="18.75" x14ac:dyDescent="0.25">
      <c r="A20" s="18" t="s">
        <v>80</v>
      </c>
      <c r="C20" s="11">
        <v>1000000</v>
      </c>
      <c r="E20" s="11">
        <v>13050775860</v>
      </c>
      <c r="G20" s="11">
        <v>13320270026</v>
      </c>
      <c r="I20" s="11">
        <v>-269494166</v>
      </c>
      <c r="K20" s="11">
        <v>1000000</v>
      </c>
      <c r="M20" s="11">
        <v>13050775860</v>
      </c>
      <c r="O20" s="11">
        <v>13320270026</v>
      </c>
      <c r="Q20" s="11">
        <v>-269494166</v>
      </c>
    </row>
    <row r="21" spans="1:17" s="18" customFormat="1" ht="18.75" x14ac:dyDescent="0.25">
      <c r="A21" s="18" t="s">
        <v>204</v>
      </c>
      <c r="C21" s="11">
        <v>1331597</v>
      </c>
      <c r="E21" s="11">
        <v>4077283235</v>
      </c>
      <c r="G21" s="11">
        <v>4253720391</v>
      </c>
      <c r="I21" s="11">
        <v>-176437156</v>
      </c>
      <c r="K21" s="11">
        <v>1331597</v>
      </c>
      <c r="M21" s="11">
        <v>4077283235</v>
      </c>
      <c r="O21" s="11">
        <v>4253720391</v>
      </c>
      <c r="Q21" s="11">
        <v>-176437156</v>
      </c>
    </row>
    <row r="22" spans="1:17" s="18" customFormat="1" ht="18.75" x14ac:dyDescent="0.25">
      <c r="A22" s="18" t="s">
        <v>78</v>
      </c>
      <c r="C22" s="11">
        <v>1848124</v>
      </c>
      <c r="E22" s="11">
        <v>62258162628</v>
      </c>
      <c r="G22" s="11">
        <v>62664424557</v>
      </c>
      <c r="I22" s="11">
        <v>-406261929</v>
      </c>
      <c r="K22" s="11">
        <v>1848124</v>
      </c>
      <c r="M22" s="11">
        <v>62258162628</v>
      </c>
      <c r="O22" s="11">
        <v>62664424557</v>
      </c>
      <c r="Q22" s="11">
        <v>-406261929</v>
      </c>
    </row>
    <row r="23" spans="1:17" s="18" customFormat="1" ht="18.75" x14ac:dyDescent="0.25">
      <c r="A23" s="18" t="s">
        <v>133</v>
      </c>
      <c r="C23" s="11">
        <v>2154122</v>
      </c>
      <c r="E23" s="11">
        <v>13048992773</v>
      </c>
      <c r="G23" s="11">
        <v>14154025830</v>
      </c>
      <c r="I23" s="11">
        <v>-1105033057</v>
      </c>
      <c r="K23" s="11">
        <v>2154122</v>
      </c>
      <c r="M23" s="11">
        <v>13048992773</v>
      </c>
      <c r="O23" s="11">
        <v>14154025830</v>
      </c>
      <c r="Q23" s="11">
        <v>-1105033057</v>
      </c>
    </row>
    <row r="24" spans="1:17" s="18" customFormat="1" ht="18.75" x14ac:dyDescent="0.25">
      <c r="A24" s="18" t="s">
        <v>89</v>
      </c>
      <c r="C24" s="11">
        <v>23719</v>
      </c>
      <c r="E24" s="11">
        <v>175183592</v>
      </c>
      <c r="G24" s="11">
        <v>174947810</v>
      </c>
      <c r="I24" s="11">
        <v>235782</v>
      </c>
      <c r="K24" s="11">
        <v>23719</v>
      </c>
      <c r="M24" s="11">
        <v>175183592</v>
      </c>
      <c r="O24" s="11">
        <v>174947810</v>
      </c>
      <c r="Q24" s="11">
        <v>235782</v>
      </c>
    </row>
    <row r="25" spans="1:17" s="18" customFormat="1" ht="18.75" x14ac:dyDescent="0.25">
      <c r="A25" s="18" t="s">
        <v>217</v>
      </c>
      <c r="C25" s="11">
        <v>107794</v>
      </c>
      <c r="E25" s="11">
        <v>1255385505</v>
      </c>
      <c r="G25" s="11">
        <v>1258336011</v>
      </c>
      <c r="I25" s="11">
        <v>-2950506</v>
      </c>
      <c r="K25" s="11">
        <v>107794</v>
      </c>
      <c r="M25" s="11">
        <v>1255385505</v>
      </c>
      <c r="O25" s="11">
        <v>1258336011</v>
      </c>
      <c r="Q25" s="11">
        <v>-2950506</v>
      </c>
    </row>
    <row r="26" spans="1:17" s="18" customFormat="1" ht="18.75" x14ac:dyDescent="0.25">
      <c r="A26" s="18" t="s">
        <v>183</v>
      </c>
      <c r="C26" s="11">
        <v>10000000</v>
      </c>
      <c r="E26" s="11">
        <v>18972046625</v>
      </c>
      <c r="G26" s="11">
        <v>20914812000</v>
      </c>
      <c r="I26" s="11">
        <v>-1942765375</v>
      </c>
      <c r="K26" s="11">
        <v>10000000</v>
      </c>
      <c r="M26" s="11">
        <v>18972046625</v>
      </c>
      <c r="O26" s="11">
        <v>20914812000</v>
      </c>
      <c r="Q26" s="11">
        <v>-1942765375</v>
      </c>
    </row>
    <row r="27" spans="1:17" s="18" customFormat="1" ht="18.75" x14ac:dyDescent="0.25">
      <c r="A27" s="18" t="s">
        <v>139</v>
      </c>
      <c r="C27" s="11">
        <v>18600000</v>
      </c>
      <c r="E27" s="11">
        <v>45292504350</v>
      </c>
      <c r="G27" s="11">
        <v>46371239640</v>
      </c>
      <c r="I27" s="11">
        <v>-1078735290</v>
      </c>
      <c r="K27" s="11">
        <v>18600000</v>
      </c>
      <c r="M27" s="11">
        <v>45292504350</v>
      </c>
      <c r="O27" s="11">
        <v>46371239640</v>
      </c>
      <c r="Q27" s="11">
        <v>-1078735290</v>
      </c>
    </row>
    <row r="28" spans="1:17" s="18" customFormat="1" ht="18.75" x14ac:dyDescent="0.25">
      <c r="A28" s="18" t="s">
        <v>121</v>
      </c>
      <c r="C28" s="11">
        <v>1715401</v>
      </c>
      <c r="E28" s="11">
        <v>31261116732</v>
      </c>
      <c r="G28" s="11">
        <v>31938290385</v>
      </c>
      <c r="I28" s="11">
        <v>-677173653</v>
      </c>
      <c r="K28" s="11">
        <v>1715401</v>
      </c>
      <c r="M28" s="11">
        <v>31261116732</v>
      </c>
      <c r="O28" s="11">
        <v>31938290385</v>
      </c>
      <c r="Q28" s="11">
        <v>-677173653</v>
      </c>
    </row>
    <row r="29" spans="1:17" s="18" customFormat="1" ht="18.75" x14ac:dyDescent="0.25">
      <c r="A29" s="18" t="s">
        <v>157</v>
      </c>
      <c r="C29" s="11">
        <v>40029</v>
      </c>
      <c r="E29" s="11">
        <v>31120610226</v>
      </c>
      <c r="G29" s="11">
        <v>26627155747</v>
      </c>
      <c r="I29" s="11">
        <v>4493454479</v>
      </c>
      <c r="K29" s="11">
        <v>40029</v>
      </c>
      <c r="M29" s="11">
        <v>31120610226</v>
      </c>
      <c r="O29" s="11">
        <v>26627155747</v>
      </c>
      <c r="Q29" s="11">
        <v>4493454479</v>
      </c>
    </row>
    <row r="30" spans="1:17" ht="19.5" thickBot="1" x14ac:dyDescent="0.5">
      <c r="A30" s="3" t="s">
        <v>12</v>
      </c>
      <c r="C30" s="14">
        <f>SUM(C4:C29)</f>
        <v>78584760</v>
      </c>
      <c r="E30" s="14">
        <f>SUM(E4:E29)</f>
        <v>506796134741</v>
      </c>
      <c r="G30" s="14">
        <f>SUM(G4:G29)</f>
        <v>520426026021</v>
      </c>
      <c r="I30" s="14">
        <f>SUM(I4:I29)</f>
        <v>-13629891280</v>
      </c>
      <c r="K30" s="14">
        <f>SUM(K4:K29)</f>
        <v>78584760</v>
      </c>
      <c r="M30" s="14">
        <f>SUM(M4:M29)</f>
        <v>506796134741</v>
      </c>
      <c r="O30" s="3">
        <f>SUM(O4:O29)</f>
        <v>520426026021</v>
      </c>
      <c r="Q30" s="14">
        <f>SUM(Q4:Q29)</f>
        <v>-13629891280</v>
      </c>
    </row>
    <row r="31" spans="1:17" ht="18.75" thickTop="1" x14ac:dyDescent="0.45">
      <c r="O31" s="25"/>
    </row>
    <row r="32" spans="1:17" ht="18.75" x14ac:dyDescent="0.45">
      <c r="A32" s="52" t="s">
        <v>62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53"/>
    </row>
  </sheetData>
  <mergeCells count="4">
    <mergeCell ref="A32:Q32"/>
    <mergeCell ref="A1:Q1"/>
    <mergeCell ref="C2:I2"/>
    <mergeCell ref="K2:Q2"/>
  </mergeCells>
  <pageMargins left="0.3235294117647059" right="0.39370078740157483" top="0.91176470588235292" bottom="0.34313725490196079" header="0.23529411764705882" footer="0"/>
  <pageSetup paperSize="9" scale="80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1401/11/30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01"/>
  <sheetViews>
    <sheetView rightToLeft="1" view="pageLayout" topLeftCell="A73" zoomScale="85" zoomScaleNormal="100" zoomScalePageLayoutView="85" workbookViewId="0">
      <selection activeCell="M84" sqref="M84"/>
    </sheetView>
  </sheetViews>
  <sheetFormatPr defaultRowHeight="18" x14ac:dyDescent="0.25"/>
  <cols>
    <col min="1" max="1" width="27.5703125" style="12" customWidth="1"/>
    <col min="2" max="2" width="1.42578125" style="12" customWidth="1"/>
    <col min="3" max="3" width="16" style="12" bestFit="1" customWidth="1"/>
    <col min="4" max="4" width="1.42578125" style="12" customWidth="1"/>
    <col min="5" max="5" width="18.28515625" style="12" bestFit="1" customWidth="1"/>
    <col min="6" max="6" width="1.42578125" style="12" customWidth="1"/>
    <col min="7" max="7" width="16.7109375" style="12" bestFit="1" customWidth="1"/>
    <col min="8" max="8" width="1.42578125" style="12" customWidth="1"/>
    <col min="9" max="9" width="18.28515625" style="12" bestFit="1" customWidth="1"/>
    <col min="10" max="10" width="1.42578125" style="12" customWidth="1"/>
    <col min="11" max="11" width="8.85546875" style="12" customWidth="1"/>
    <col min="12" max="12" width="1.42578125" style="12" customWidth="1"/>
    <col min="13" max="13" width="17.28515625" style="12" customWidth="1"/>
    <col min="14" max="14" width="1.42578125" style="12" customWidth="1"/>
    <col min="15" max="15" width="18.140625" style="12" bestFit="1" customWidth="1"/>
    <col min="16" max="16" width="1.42578125" style="12" customWidth="1"/>
    <col min="17" max="17" width="17.7109375" style="12" bestFit="1" customWidth="1"/>
    <col min="18" max="18" width="1.42578125" style="12" customWidth="1"/>
    <col min="19" max="19" width="19.5703125" style="12" bestFit="1" customWidth="1"/>
    <col min="20" max="20" width="1.42578125" style="12" customWidth="1"/>
    <col min="21" max="21" width="8.5703125" style="12" customWidth="1"/>
    <col min="22" max="16384" width="9.140625" style="12"/>
  </cols>
  <sheetData>
    <row r="1" spans="1:21" ht="21" x14ac:dyDescent="0.25">
      <c r="A1" s="37" t="s">
        <v>64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21" x14ac:dyDescent="0.25">
      <c r="C2" s="38" t="s">
        <v>51</v>
      </c>
      <c r="D2" s="55"/>
      <c r="E2" s="55"/>
      <c r="F2" s="55"/>
      <c r="G2" s="55"/>
      <c r="H2" s="55"/>
      <c r="I2" s="55"/>
      <c r="J2" s="55"/>
      <c r="K2" s="55"/>
      <c r="M2" s="38" t="s">
        <v>211</v>
      </c>
      <c r="N2" s="55"/>
      <c r="O2" s="55"/>
      <c r="P2" s="55"/>
      <c r="Q2" s="55"/>
      <c r="R2" s="55"/>
      <c r="S2" s="55"/>
      <c r="T2" s="55"/>
      <c r="U2" s="55"/>
    </row>
    <row r="3" spans="1:21" ht="36" customHeight="1" x14ac:dyDescent="0.25">
      <c r="A3" s="2" t="s">
        <v>65</v>
      </c>
      <c r="C3" s="8" t="s">
        <v>49</v>
      </c>
      <c r="E3" s="8" t="s">
        <v>66</v>
      </c>
      <c r="G3" s="8" t="s">
        <v>67</v>
      </c>
      <c r="I3" s="8" t="s">
        <v>68</v>
      </c>
      <c r="K3" s="19" t="s">
        <v>69</v>
      </c>
      <c r="M3" s="8" t="s">
        <v>49</v>
      </c>
      <c r="O3" s="8" t="s">
        <v>66</v>
      </c>
      <c r="Q3" s="8" t="s">
        <v>67</v>
      </c>
      <c r="S3" s="8" t="s">
        <v>68</v>
      </c>
      <c r="U3" s="19" t="s">
        <v>69</v>
      </c>
    </row>
    <row r="4" spans="1:21" s="18" customFormat="1" ht="18.75" x14ac:dyDescent="0.25">
      <c r="A4" s="18" t="s">
        <v>203</v>
      </c>
      <c r="C4" s="11">
        <v>0</v>
      </c>
      <c r="E4" s="11">
        <v>-7355970002</v>
      </c>
      <c r="G4" s="11">
        <v>-1497005468</v>
      </c>
      <c r="I4" s="11">
        <v>-8852975470</v>
      </c>
      <c r="K4" s="6">
        <v>2.47E-2</v>
      </c>
      <c r="M4" s="11">
        <v>0</v>
      </c>
      <c r="O4" s="11">
        <v>-7355970002</v>
      </c>
      <c r="Q4" s="11">
        <v>-1497005468</v>
      </c>
      <c r="S4" s="11">
        <v>-8852975470</v>
      </c>
      <c r="U4" s="6">
        <v>2.47E-2</v>
      </c>
    </row>
    <row r="5" spans="1:21" s="18" customFormat="1" ht="18.75" x14ac:dyDescent="0.25">
      <c r="A5" s="18" t="s">
        <v>115</v>
      </c>
      <c r="C5" s="11">
        <v>0</v>
      </c>
      <c r="E5" s="11">
        <v>-5337586114</v>
      </c>
      <c r="G5" s="11">
        <v>-5440</v>
      </c>
      <c r="I5" s="11">
        <v>-5337591554</v>
      </c>
      <c r="K5" s="6">
        <v>1.49E-2</v>
      </c>
      <c r="M5" s="11">
        <v>0</v>
      </c>
      <c r="O5" s="11">
        <v>-5337586114</v>
      </c>
      <c r="Q5" s="11">
        <v>-5440</v>
      </c>
      <c r="S5" s="11">
        <v>-5337591554</v>
      </c>
      <c r="U5" s="6">
        <v>1.49E-2</v>
      </c>
    </row>
    <row r="6" spans="1:21" s="18" customFormat="1" ht="18.75" x14ac:dyDescent="0.25">
      <c r="A6" s="18" t="s">
        <v>86</v>
      </c>
      <c r="C6" s="11">
        <v>0</v>
      </c>
      <c r="E6" s="11">
        <v>0</v>
      </c>
      <c r="G6" s="11">
        <v>-4277389740</v>
      </c>
      <c r="I6" s="11">
        <v>-4277389740</v>
      </c>
      <c r="K6" s="6">
        <v>1.1900000000000001E-2</v>
      </c>
      <c r="M6" s="11">
        <v>0</v>
      </c>
      <c r="O6" s="11">
        <v>0</v>
      </c>
      <c r="Q6" s="11">
        <v>-4277389740</v>
      </c>
      <c r="S6" s="11">
        <v>-4277389740</v>
      </c>
      <c r="U6" s="6">
        <v>1.1900000000000001E-2</v>
      </c>
    </row>
    <row r="7" spans="1:21" s="18" customFormat="1" ht="18.75" x14ac:dyDescent="0.25">
      <c r="A7" s="18" t="s">
        <v>182</v>
      </c>
      <c r="C7" s="11">
        <v>0</v>
      </c>
      <c r="E7" s="11">
        <v>0</v>
      </c>
      <c r="G7" s="11">
        <v>-728561259</v>
      </c>
      <c r="I7" s="11">
        <v>-728561259</v>
      </c>
      <c r="K7" s="6">
        <v>2E-3</v>
      </c>
      <c r="M7" s="11">
        <v>0</v>
      </c>
      <c r="O7" s="11">
        <v>0</v>
      </c>
      <c r="Q7" s="11">
        <v>-728561259</v>
      </c>
      <c r="S7" s="11">
        <v>-728561259</v>
      </c>
      <c r="U7" s="6">
        <v>2E-3</v>
      </c>
    </row>
    <row r="8" spans="1:21" s="18" customFormat="1" ht="18.75" x14ac:dyDescent="0.25">
      <c r="A8" s="18" t="s">
        <v>165</v>
      </c>
      <c r="C8" s="11">
        <v>0</v>
      </c>
      <c r="E8" s="11">
        <v>-12769951599</v>
      </c>
      <c r="G8" s="11">
        <v>-150955208</v>
      </c>
      <c r="I8" s="11">
        <v>-12920906807</v>
      </c>
      <c r="K8" s="6">
        <v>3.5999999999999997E-2</v>
      </c>
      <c r="M8" s="11">
        <v>0</v>
      </c>
      <c r="O8" s="11">
        <v>-12769951599</v>
      </c>
      <c r="Q8" s="11">
        <v>-150955208</v>
      </c>
      <c r="S8" s="11">
        <v>-12920906807</v>
      </c>
      <c r="U8" s="6">
        <v>3.5999999999999997E-2</v>
      </c>
    </row>
    <row r="9" spans="1:21" s="18" customFormat="1" ht="18.75" x14ac:dyDescent="0.25">
      <c r="A9" s="18" t="s">
        <v>185</v>
      </c>
      <c r="C9" s="11">
        <v>0</v>
      </c>
      <c r="E9" s="11">
        <v>-1479308667</v>
      </c>
      <c r="G9" s="11">
        <v>193839789</v>
      </c>
      <c r="I9" s="11">
        <v>-1285468878</v>
      </c>
      <c r="K9" s="6">
        <v>3.5999999999999999E-3</v>
      </c>
      <c r="M9" s="11">
        <v>0</v>
      </c>
      <c r="O9" s="11">
        <v>-1479308667</v>
      </c>
      <c r="Q9" s="11">
        <v>193839789</v>
      </c>
      <c r="S9" s="11">
        <v>-1285468878</v>
      </c>
      <c r="U9" s="6">
        <v>3.5999999999999999E-3</v>
      </c>
    </row>
    <row r="10" spans="1:21" s="18" customFormat="1" ht="18.75" x14ac:dyDescent="0.25">
      <c r="A10" s="18" t="s">
        <v>214</v>
      </c>
      <c r="C10" s="11">
        <v>0</v>
      </c>
      <c r="E10" s="11">
        <v>1165042880</v>
      </c>
      <c r="G10" s="11">
        <v>11747696</v>
      </c>
      <c r="I10" s="11">
        <v>1176790576</v>
      </c>
      <c r="K10" s="6">
        <v>-3.3E-3</v>
      </c>
      <c r="M10" s="11">
        <v>0</v>
      </c>
      <c r="O10" s="11">
        <v>1165042880</v>
      </c>
      <c r="Q10" s="11">
        <v>11747696</v>
      </c>
      <c r="S10" s="11">
        <v>1176790576</v>
      </c>
      <c r="U10" s="6">
        <v>-3.3E-3</v>
      </c>
    </row>
    <row r="11" spans="1:21" s="18" customFormat="1" ht="18.75" x14ac:dyDescent="0.25">
      <c r="A11" s="18" t="s">
        <v>173</v>
      </c>
      <c r="C11" s="11">
        <v>0</v>
      </c>
      <c r="E11" s="11">
        <v>-4065841878</v>
      </c>
      <c r="G11" s="11">
        <v>-380335632</v>
      </c>
      <c r="I11" s="11">
        <v>-4446177510</v>
      </c>
      <c r="K11" s="6">
        <v>1.24E-2</v>
      </c>
      <c r="M11" s="11">
        <v>0</v>
      </c>
      <c r="O11" s="11">
        <v>-4065841878</v>
      </c>
      <c r="Q11" s="11">
        <v>-380335632</v>
      </c>
      <c r="S11" s="11">
        <v>-4446177510</v>
      </c>
      <c r="U11" s="6">
        <v>1.24E-2</v>
      </c>
    </row>
    <row r="12" spans="1:21" s="18" customFormat="1" ht="18.75" x14ac:dyDescent="0.25">
      <c r="A12" s="18" t="s">
        <v>125</v>
      </c>
      <c r="C12" s="11">
        <v>0</v>
      </c>
      <c r="E12" s="11">
        <v>-13455460949</v>
      </c>
      <c r="G12" s="11">
        <v>-956319002</v>
      </c>
      <c r="I12" s="11">
        <v>-14411779951</v>
      </c>
      <c r="K12" s="6">
        <v>4.0099999999999997E-2</v>
      </c>
      <c r="M12" s="11">
        <v>0</v>
      </c>
      <c r="O12" s="11">
        <v>-13455460949</v>
      </c>
      <c r="Q12" s="11">
        <v>-956319002</v>
      </c>
      <c r="S12" s="11">
        <v>-14411779951</v>
      </c>
      <c r="U12" s="6">
        <v>4.0099999999999997E-2</v>
      </c>
    </row>
    <row r="13" spans="1:21" s="18" customFormat="1" ht="18.75" x14ac:dyDescent="0.25">
      <c r="A13" s="18" t="s">
        <v>151</v>
      </c>
      <c r="C13" s="11">
        <v>0</v>
      </c>
      <c r="E13" s="11">
        <v>0</v>
      </c>
      <c r="G13" s="11">
        <v>-2701553348</v>
      </c>
      <c r="I13" s="11">
        <v>-2701553348</v>
      </c>
      <c r="K13" s="6">
        <v>7.4999999999999997E-3</v>
      </c>
      <c r="M13" s="11">
        <v>0</v>
      </c>
      <c r="O13" s="11">
        <v>0</v>
      </c>
      <c r="Q13" s="11">
        <v>-2701553348</v>
      </c>
      <c r="S13" s="11">
        <v>-2701553348</v>
      </c>
      <c r="U13" s="6">
        <v>7.4999999999999997E-3</v>
      </c>
    </row>
    <row r="14" spans="1:21" s="18" customFormat="1" ht="18.75" x14ac:dyDescent="0.25">
      <c r="A14" s="18" t="s">
        <v>120</v>
      </c>
      <c r="C14" s="11">
        <v>0</v>
      </c>
      <c r="E14" s="11">
        <v>-7157159999</v>
      </c>
      <c r="G14" s="11">
        <v>-1871714749</v>
      </c>
      <c r="I14" s="11">
        <v>-9028874748</v>
      </c>
      <c r="K14" s="6">
        <v>2.5100000000000001E-2</v>
      </c>
      <c r="M14" s="11">
        <v>0</v>
      </c>
      <c r="O14" s="11">
        <v>-7157159999</v>
      </c>
      <c r="Q14" s="11">
        <v>-1871714749</v>
      </c>
      <c r="S14" s="11">
        <v>-9028874748</v>
      </c>
      <c r="U14" s="6">
        <v>2.5100000000000001E-2</v>
      </c>
    </row>
    <row r="15" spans="1:21" s="18" customFormat="1" ht="18.75" x14ac:dyDescent="0.25">
      <c r="A15" s="18" t="s">
        <v>140</v>
      </c>
      <c r="C15" s="11">
        <v>0</v>
      </c>
      <c r="E15" s="11">
        <v>0</v>
      </c>
      <c r="G15" s="11">
        <v>2277738462</v>
      </c>
      <c r="I15" s="11">
        <v>2277738462</v>
      </c>
      <c r="K15" s="6">
        <v>-6.3E-3</v>
      </c>
      <c r="M15" s="11">
        <v>0</v>
      </c>
      <c r="O15" s="11">
        <v>0</v>
      </c>
      <c r="Q15" s="11">
        <v>2277738462</v>
      </c>
      <c r="S15" s="11">
        <v>2277738462</v>
      </c>
      <c r="U15" s="6">
        <v>-6.3E-3</v>
      </c>
    </row>
    <row r="16" spans="1:21" s="18" customFormat="1" ht="18.75" x14ac:dyDescent="0.25">
      <c r="A16" s="18" t="s">
        <v>192</v>
      </c>
      <c r="C16" s="11">
        <v>0</v>
      </c>
      <c r="E16" s="11">
        <v>0</v>
      </c>
      <c r="G16" s="11">
        <v>-629338122</v>
      </c>
      <c r="I16" s="11">
        <v>-629338122</v>
      </c>
      <c r="K16" s="6">
        <v>1.8E-3</v>
      </c>
      <c r="M16" s="11">
        <v>0</v>
      </c>
      <c r="O16" s="11">
        <v>0</v>
      </c>
      <c r="Q16" s="11">
        <v>-629338122</v>
      </c>
      <c r="S16" s="11">
        <v>-629338122</v>
      </c>
      <c r="U16" s="6">
        <v>1.8E-3</v>
      </c>
    </row>
    <row r="17" spans="1:21" s="18" customFormat="1" ht="18.75" x14ac:dyDescent="0.25">
      <c r="A17" s="18" t="s">
        <v>175</v>
      </c>
      <c r="C17" s="11">
        <v>0</v>
      </c>
      <c r="E17" s="11">
        <v>-4045783530</v>
      </c>
      <c r="G17" s="11">
        <v>-600704304</v>
      </c>
      <c r="I17" s="11">
        <v>-4646487834</v>
      </c>
      <c r="K17" s="6">
        <v>1.29E-2</v>
      </c>
      <c r="M17" s="11">
        <v>0</v>
      </c>
      <c r="O17" s="11">
        <v>-4045783530</v>
      </c>
      <c r="Q17" s="11">
        <v>-600704304</v>
      </c>
      <c r="S17" s="11">
        <v>-4646487834</v>
      </c>
      <c r="U17" s="6">
        <v>1.29E-2</v>
      </c>
    </row>
    <row r="18" spans="1:21" s="18" customFormat="1" ht="18.75" x14ac:dyDescent="0.25">
      <c r="A18" s="18" t="s">
        <v>181</v>
      </c>
      <c r="C18" s="11">
        <v>0</v>
      </c>
      <c r="E18" s="11">
        <v>0</v>
      </c>
      <c r="G18" s="11">
        <v>-856953269</v>
      </c>
      <c r="I18" s="11">
        <v>-856953269</v>
      </c>
      <c r="K18" s="6">
        <v>2.3999999999999998E-3</v>
      </c>
      <c r="M18" s="11">
        <v>0</v>
      </c>
      <c r="O18" s="11">
        <v>0</v>
      </c>
      <c r="Q18" s="11">
        <v>-856953269</v>
      </c>
      <c r="S18" s="11">
        <v>-856953269</v>
      </c>
      <c r="U18" s="6">
        <v>2.3999999999999998E-3</v>
      </c>
    </row>
    <row r="19" spans="1:21" s="18" customFormat="1" ht="18.75" x14ac:dyDescent="0.25">
      <c r="A19" s="18" t="s">
        <v>87</v>
      </c>
      <c r="C19" s="11">
        <v>0</v>
      </c>
      <c r="E19" s="11">
        <v>4092525251</v>
      </c>
      <c r="G19" s="11">
        <v>-297220815</v>
      </c>
      <c r="I19" s="11">
        <v>3795304436</v>
      </c>
      <c r="K19" s="6">
        <v>-1.06E-2</v>
      </c>
      <c r="M19" s="11">
        <v>0</v>
      </c>
      <c r="O19" s="11">
        <v>4092525251</v>
      </c>
      <c r="Q19" s="11">
        <v>-297220815</v>
      </c>
      <c r="S19" s="11">
        <v>3795304436</v>
      </c>
      <c r="U19" s="6">
        <v>-1.06E-2</v>
      </c>
    </row>
    <row r="20" spans="1:21" s="18" customFormat="1" ht="18.75" x14ac:dyDescent="0.25">
      <c r="A20" s="18" t="s">
        <v>80</v>
      </c>
      <c r="C20" s="11">
        <v>0</v>
      </c>
      <c r="E20" s="11">
        <v>-14991380191</v>
      </c>
      <c r="G20" s="11">
        <v>-269494166</v>
      </c>
      <c r="I20" s="11">
        <v>-15260874357</v>
      </c>
      <c r="K20" s="6">
        <v>4.2500000000000003E-2</v>
      </c>
      <c r="M20" s="11">
        <v>0</v>
      </c>
      <c r="O20" s="11">
        <v>-14991380191</v>
      </c>
      <c r="Q20" s="11">
        <v>-269494166</v>
      </c>
      <c r="S20" s="11">
        <v>-15260874357</v>
      </c>
      <c r="U20" s="6">
        <v>4.2500000000000003E-2</v>
      </c>
    </row>
    <row r="21" spans="1:21" s="18" customFormat="1" ht="18.75" x14ac:dyDescent="0.25">
      <c r="A21" s="18" t="s">
        <v>204</v>
      </c>
      <c r="C21" s="11">
        <v>0</v>
      </c>
      <c r="E21" s="11">
        <v>-1481273260</v>
      </c>
      <c r="G21" s="11">
        <v>-176437156</v>
      </c>
      <c r="I21" s="11">
        <v>-1657710416</v>
      </c>
      <c r="K21" s="6">
        <v>4.5999999999999999E-3</v>
      </c>
      <c r="M21" s="11">
        <v>0</v>
      </c>
      <c r="O21" s="11">
        <v>-1481273260</v>
      </c>
      <c r="Q21" s="11">
        <v>-176437156</v>
      </c>
      <c r="S21" s="11">
        <v>-1657710416</v>
      </c>
      <c r="U21" s="6">
        <v>4.5999999999999999E-3</v>
      </c>
    </row>
    <row r="22" spans="1:21" s="18" customFormat="1" ht="18.75" x14ac:dyDescent="0.25">
      <c r="A22" s="18" t="s">
        <v>78</v>
      </c>
      <c r="C22" s="11">
        <v>0</v>
      </c>
      <c r="E22" s="11">
        <v>0</v>
      </c>
      <c r="G22" s="11">
        <v>-406261929</v>
      </c>
      <c r="I22" s="11">
        <v>-406261929</v>
      </c>
      <c r="K22" s="6">
        <v>1.1000000000000001E-3</v>
      </c>
      <c r="M22" s="11">
        <v>0</v>
      </c>
      <c r="O22" s="11">
        <v>0</v>
      </c>
      <c r="Q22" s="11">
        <v>-406261929</v>
      </c>
      <c r="S22" s="11">
        <v>-406261929</v>
      </c>
      <c r="U22" s="6">
        <v>1.1000000000000001E-3</v>
      </c>
    </row>
    <row r="23" spans="1:21" s="18" customFormat="1" ht="18.75" x14ac:dyDescent="0.25">
      <c r="A23" s="18" t="s">
        <v>133</v>
      </c>
      <c r="C23" s="11">
        <v>0</v>
      </c>
      <c r="E23" s="11">
        <v>-4491395765</v>
      </c>
      <c r="G23" s="11">
        <v>-1105033057</v>
      </c>
      <c r="I23" s="11">
        <v>-5596428822</v>
      </c>
      <c r="K23" s="6">
        <v>1.5599999999999999E-2</v>
      </c>
      <c r="M23" s="11">
        <v>0</v>
      </c>
      <c r="O23" s="11">
        <v>-4491395765</v>
      </c>
      <c r="Q23" s="11">
        <v>-1105033057</v>
      </c>
      <c r="S23" s="11">
        <v>-5596428822</v>
      </c>
      <c r="U23" s="6">
        <v>1.5599999999999999E-2</v>
      </c>
    </row>
    <row r="24" spans="1:21" s="18" customFormat="1" ht="18.75" x14ac:dyDescent="0.25">
      <c r="A24" s="18" t="s">
        <v>89</v>
      </c>
      <c r="C24" s="11">
        <v>0</v>
      </c>
      <c r="E24" s="11">
        <v>-8314234199</v>
      </c>
      <c r="G24" s="11">
        <v>235782</v>
      </c>
      <c r="I24" s="11">
        <v>-8313998417</v>
      </c>
      <c r="K24" s="6">
        <v>2.3199999999999998E-2</v>
      </c>
      <c r="M24" s="11">
        <v>0</v>
      </c>
      <c r="O24" s="11">
        <v>-8314234199</v>
      </c>
      <c r="Q24" s="11">
        <v>235782</v>
      </c>
      <c r="S24" s="11">
        <v>-8313998417</v>
      </c>
      <c r="U24" s="6">
        <v>2.3199999999999998E-2</v>
      </c>
    </row>
    <row r="25" spans="1:21" s="18" customFormat="1" ht="18.75" x14ac:dyDescent="0.25">
      <c r="A25" s="18" t="s">
        <v>217</v>
      </c>
      <c r="C25" s="11">
        <v>0</v>
      </c>
      <c r="E25" s="11">
        <v>0</v>
      </c>
      <c r="G25" s="11">
        <v>-2950506</v>
      </c>
      <c r="I25" s="11">
        <v>-2950506</v>
      </c>
      <c r="K25" s="6">
        <v>0</v>
      </c>
      <c r="M25" s="11">
        <v>0</v>
      </c>
      <c r="O25" s="11">
        <v>0</v>
      </c>
      <c r="Q25" s="11">
        <v>-2950506</v>
      </c>
      <c r="S25" s="11">
        <v>-2950506</v>
      </c>
      <c r="U25" s="6">
        <v>0</v>
      </c>
    </row>
    <row r="26" spans="1:21" s="18" customFormat="1" ht="18.75" x14ac:dyDescent="0.25">
      <c r="A26" s="18" t="s">
        <v>183</v>
      </c>
      <c r="C26" s="11">
        <v>0</v>
      </c>
      <c r="E26" s="11">
        <v>0</v>
      </c>
      <c r="G26" s="11">
        <v>-1942765375</v>
      </c>
      <c r="I26" s="11">
        <v>-1942765375</v>
      </c>
      <c r="K26" s="6">
        <v>5.4000000000000003E-3</v>
      </c>
      <c r="M26" s="11">
        <v>0</v>
      </c>
      <c r="O26" s="11">
        <v>0</v>
      </c>
      <c r="Q26" s="11">
        <v>-1942765375</v>
      </c>
      <c r="S26" s="11">
        <v>-1942765375</v>
      </c>
      <c r="U26" s="6">
        <v>5.4000000000000003E-3</v>
      </c>
    </row>
    <row r="27" spans="1:21" s="18" customFormat="1" ht="18.75" x14ac:dyDescent="0.25">
      <c r="A27" s="18" t="s">
        <v>139</v>
      </c>
      <c r="C27" s="11">
        <v>0</v>
      </c>
      <c r="E27" s="11">
        <v>0</v>
      </c>
      <c r="G27" s="11">
        <v>-1078735290</v>
      </c>
      <c r="I27" s="11">
        <v>-1078735290</v>
      </c>
      <c r="K27" s="6">
        <v>3.0000000000000001E-3</v>
      </c>
      <c r="M27" s="11">
        <v>0</v>
      </c>
      <c r="O27" s="11">
        <v>0</v>
      </c>
      <c r="Q27" s="11">
        <v>-1078735290</v>
      </c>
      <c r="S27" s="11">
        <v>-1078735290</v>
      </c>
      <c r="U27" s="6">
        <v>3.0000000000000001E-3</v>
      </c>
    </row>
    <row r="28" spans="1:21" s="18" customFormat="1" ht="18.75" x14ac:dyDescent="0.25">
      <c r="A28" s="18" t="s">
        <v>121</v>
      </c>
      <c r="C28" s="11">
        <v>0</v>
      </c>
      <c r="E28" s="11">
        <v>-14195034053</v>
      </c>
      <c r="G28" s="11">
        <v>-677173653</v>
      </c>
      <c r="I28" s="11">
        <v>-14872207706</v>
      </c>
      <c r="K28" s="6">
        <v>4.1399999999999999E-2</v>
      </c>
      <c r="M28" s="11">
        <v>0</v>
      </c>
      <c r="O28" s="11">
        <v>-14195034053</v>
      </c>
      <c r="Q28" s="11">
        <v>-677173653</v>
      </c>
      <c r="S28" s="11">
        <v>-14872207706</v>
      </c>
      <c r="U28" s="6">
        <v>4.1399999999999999E-2</v>
      </c>
    </row>
    <row r="29" spans="1:21" s="18" customFormat="1" ht="18.75" x14ac:dyDescent="0.25">
      <c r="A29" s="18" t="s">
        <v>157</v>
      </c>
      <c r="C29" s="11">
        <v>0</v>
      </c>
      <c r="E29" s="11">
        <v>16720308869</v>
      </c>
      <c r="G29" s="11">
        <v>4493454479</v>
      </c>
      <c r="I29" s="11">
        <v>21213763348</v>
      </c>
      <c r="K29" s="6">
        <v>-5.91E-2</v>
      </c>
      <c r="M29" s="11">
        <v>0</v>
      </c>
      <c r="O29" s="11">
        <v>16720308869</v>
      </c>
      <c r="Q29" s="11">
        <v>4493454479</v>
      </c>
      <c r="S29" s="11">
        <v>21213763348</v>
      </c>
      <c r="U29" s="6">
        <v>-5.91E-2</v>
      </c>
    </row>
    <row r="30" spans="1:21" s="18" customFormat="1" ht="18.75" x14ac:dyDescent="0.25">
      <c r="A30" s="18" t="s">
        <v>186</v>
      </c>
      <c r="C30" s="11">
        <v>0</v>
      </c>
      <c r="E30" s="11">
        <v>-3615856875</v>
      </c>
      <c r="G30" s="11">
        <v>0</v>
      </c>
      <c r="I30" s="11">
        <v>-3615856875</v>
      </c>
      <c r="K30" s="6">
        <v>1.01E-2</v>
      </c>
      <c r="M30" s="11">
        <v>0</v>
      </c>
      <c r="O30" s="11">
        <v>-3615856875</v>
      </c>
      <c r="Q30" s="11">
        <v>0</v>
      </c>
      <c r="S30" s="11">
        <v>-3615856875</v>
      </c>
      <c r="U30" s="6">
        <v>1.01E-2</v>
      </c>
    </row>
    <row r="31" spans="1:21" s="18" customFormat="1" ht="18.75" x14ac:dyDescent="0.25">
      <c r="A31" s="18" t="s">
        <v>156</v>
      </c>
      <c r="C31" s="11">
        <v>0</v>
      </c>
      <c r="E31" s="11">
        <v>-7469056394</v>
      </c>
      <c r="G31" s="11">
        <v>0</v>
      </c>
      <c r="I31" s="11">
        <v>-7469056394</v>
      </c>
      <c r="K31" s="6">
        <v>2.0799999999999999E-2</v>
      </c>
      <c r="M31" s="11">
        <v>0</v>
      </c>
      <c r="O31" s="11">
        <v>-7469056394</v>
      </c>
      <c r="Q31" s="11">
        <v>0</v>
      </c>
      <c r="S31" s="11">
        <v>-7469056394</v>
      </c>
      <c r="U31" s="6">
        <v>2.0799999999999999E-2</v>
      </c>
    </row>
    <row r="32" spans="1:21" s="18" customFormat="1" ht="18.75" x14ac:dyDescent="0.25">
      <c r="A32" s="18" t="s">
        <v>90</v>
      </c>
      <c r="C32" s="11">
        <v>0</v>
      </c>
      <c r="E32" s="11">
        <v>-9643279050</v>
      </c>
      <c r="G32" s="11">
        <v>0</v>
      </c>
      <c r="I32" s="11">
        <v>-9643279050</v>
      </c>
      <c r="K32" s="6">
        <v>2.69E-2</v>
      </c>
      <c r="M32" s="11">
        <v>0</v>
      </c>
      <c r="O32" s="11">
        <v>-9643279050</v>
      </c>
      <c r="Q32" s="11">
        <v>0</v>
      </c>
      <c r="S32" s="11">
        <v>-9643279050</v>
      </c>
      <c r="U32" s="6">
        <v>2.69E-2</v>
      </c>
    </row>
    <row r="33" spans="1:21" s="18" customFormat="1" ht="18.75" x14ac:dyDescent="0.25">
      <c r="A33" s="18" t="s">
        <v>79</v>
      </c>
      <c r="C33" s="11">
        <v>0</v>
      </c>
      <c r="E33" s="11">
        <v>-12336279642</v>
      </c>
      <c r="G33" s="11">
        <v>0</v>
      </c>
      <c r="I33" s="11">
        <v>-12336279642</v>
      </c>
      <c r="K33" s="6">
        <v>3.44E-2</v>
      </c>
      <c r="M33" s="11">
        <v>0</v>
      </c>
      <c r="O33" s="11">
        <v>-12336279642</v>
      </c>
      <c r="Q33" s="11">
        <v>0</v>
      </c>
      <c r="S33" s="11">
        <v>-12336279642</v>
      </c>
      <c r="U33" s="6">
        <v>3.44E-2</v>
      </c>
    </row>
    <row r="34" spans="1:21" s="18" customFormat="1" ht="18.75" x14ac:dyDescent="0.25">
      <c r="A34" s="18" t="s">
        <v>158</v>
      </c>
      <c r="C34" s="11">
        <v>0</v>
      </c>
      <c r="E34" s="11">
        <v>-2351394896</v>
      </c>
      <c r="G34" s="11">
        <v>0</v>
      </c>
      <c r="I34" s="11">
        <v>-2351394896</v>
      </c>
      <c r="K34" s="6">
        <v>6.4999999999999997E-3</v>
      </c>
      <c r="M34" s="11">
        <v>0</v>
      </c>
      <c r="O34" s="11">
        <v>-2351394896</v>
      </c>
      <c r="Q34" s="11">
        <v>0</v>
      </c>
      <c r="S34" s="11">
        <v>-2351394896</v>
      </c>
      <c r="U34" s="6">
        <v>6.4999999999999997E-3</v>
      </c>
    </row>
    <row r="35" spans="1:21" s="18" customFormat="1" ht="18.75" x14ac:dyDescent="0.25">
      <c r="A35" s="18" t="s">
        <v>150</v>
      </c>
      <c r="C35" s="11">
        <v>0</v>
      </c>
      <c r="E35" s="11">
        <v>-19236855600</v>
      </c>
      <c r="G35" s="11">
        <v>0</v>
      </c>
      <c r="I35" s="11">
        <v>-19236855600</v>
      </c>
      <c r="K35" s="6">
        <v>5.3600000000000002E-2</v>
      </c>
      <c r="M35" s="11">
        <v>0</v>
      </c>
      <c r="O35" s="11">
        <v>-19236855600</v>
      </c>
      <c r="Q35" s="11">
        <v>0</v>
      </c>
      <c r="S35" s="11">
        <v>-19236855600</v>
      </c>
      <c r="U35" s="6">
        <v>5.3600000000000002E-2</v>
      </c>
    </row>
    <row r="36" spans="1:21" s="18" customFormat="1" ht="18.75" x14ac:dyDescent="0.25">
      <c r="A36" s="18" t="s">
        <v>202</v>
      </c>
      <c r="C36" s="11">
        <v>0</v>
      </c>
      <c r="E36" s="11">
        <v>1837038472</v>
      </c>
      <c r="G36" s="11">
        <v>0</v>
      </c>
      <c r="I36" s="11">
        <v>1837038472</v>
      </c>
      <c r="K36" s="6">
        <v>-5.1000000000000004E-3</v>
      </c>
      <c r="M36" s="11">
        <v>0</v>
      </c>
      <c r="O36" s="11">
        <v>1837038472</v>
      </c>
      <c r="Q36" s="11">
        <v>0</v>
      </c>
      <c r="S36" s="11">
        <v>1837038472</v>
      </c>
      <c r="U36" s="6">
        <v>-5.1000000000000004E-3</v>
      </c>
    </row>
    <row r="37" spans="1:21" s="18" customFormat="1" ht="18.75" x14ac:dyDescent="0.25">
      <c r="A37" s="18" t="s">
        <v>188</v>
      </c>
      <c r="C37" s="11">
        <v>0</v>
      </c>
      <c r="E37" s="11">
        <v>-5615388450</v>
      </c>
      <c r="G37" s="11">
        <v>0</v>
      </c>
      <c r="I37" s="11">
        <v>-5615388450</v>
      </c>
      <c r="K37" s="6">
        <v>1.5599999999999999E-2</v>
      </c>
      <c r="M37" s="11">
        <v>0</v>
      </c>
      <c r="O37" s="11">
        <v>-5615388450</v>
      </c>
      <c r="Q37" s="11">
        <v>0</v>
      </c>
      <c r="S37" s="11">
        <v>-5615388450</v>
      </c>
      <c r="U37" s="6">
        <v>1.5599999999999999E-2</v>
      </c>
    </row>
    <row r="38" spans="1:21" s="18" customFormat="1" ht="18.75" x14ac:dyDescent="0.25">
      <c r="A38" s="18" t="s">
        <v>118</v>
      </c>
      <c r="C38" s="11">
        <v>0</v>
      </c>
      <c r="E38" s="11">
        <v>-1969638980</v>
      </c>
      <c r="G38" s="11">
        <v>0</v>
      </c>
      <c r="I38" s="11">
        <v>-1969638980</v>
      </c>
      <c r="K38" s="6">
        <v>5.4999999999999997E-3</v>
      </c>
      <c r="M38" s="11">
        <v>0</v>
      </c>
      <c r="O38" s="11">
        <v>-1969638980</v>
      </c>
      <c r="Q38" s="11">
        <v>0</v>
      </c>
      <c r="S38" s="11">
        <v>-1969638980</v>
      </c>
      <c r="U38" s="6">
        <v>5.4999999999999997E-3</v>
      </c>
    </row>
    <row r="39" spans="1:21" s="18" customFormat="1" ht="18.75" x14ac:dyDescent="0.25">
      <c r="A39" s="18" t="s">
        <v>123</v>
      </c>
      <c r="C39" s="11">
        <v>0</v>
      </c>
      <c r="E39" s="11">
        <v>0</v>
      </c>
      <c r="G39" s="11">
        <v>0</v>
      </c>
      <c r="I39" s="11">
        <v>0</v>
      </c>
      <c r="K39" s="6">
        <v>0</v>
      </c>
      <c r="M39" s="11">
        <v>0</v>
      </c>
      <c r="O39" s="11">
        <v>0</v>
      </c>
      <c r="Q39" s="11">
        <v>0</v>
      </c>
      <c r="S39" s="11">
        <v>0</v>
      </c>
      <c r="U39" s="6">
        <v>0</v>
      </c>
    </row>
    <row r="40" spans="1:21" s="18" customFormat="1" ht="18.75" x14ac:dyDescent="0.25">
      <c r="A40" s="18" t="s">
        <v>88</v>
      </c>
      <c r="C40" s="11">
        <v>0</v>
      </c>
      <c r="E40" s="11">
        <v>31704548319</v>
      </c>
      <c r="G40" s="11">
        <v>0</v>
      </c>
      <c r="I40" s="11">
        <v>31704548319</v>
      </c>
      <c r="K40" s="6">
        <v>-8.8300000000000003E-2</v>
      </c>
      <c r="M40" s="11">
        <v>0</v>
      </c>
      <c r="O40" s="11">
        <v>31704548319</v>
      </c>
      <c r="Q40" s="11">
        <v>0</v>
      </c>
      <c r="S40" s="11">
        <v>31704548319</v>
      </c>
      <c r="U40" s="6">
        <v>-8.8300000000000003E-2</v>
      </c>
    </row>
    <row r="41" spans="1:21" s="18" customFormat="1" ht="18.75" x14ac:dyDescent="0.25">
      <c r="A41" s="18" t="s">
        <v>205</v>
      </c>
      <c r="C41" s="11">
        <v>0</v>
      </c>
      <c r="E41" s="11">
        <v>-2982150000</v>
      </c>
      <c r="G41" s="11">
        <v>0</v>
      </c>
      <c r="I41" s="11">
        <v>-2982150000</v>
      </c>
      <c r="K41" s="6">
        <v>8.3000000000000001E-3</v>
      </c>
      <c r="M41" s="11">
        <v>0</v>
      </c>
      <c r="O41" s="11">
        <v>-2982150000</v>
      </c>
      <c r="Q41" s="11">
        <v>0</v>
      </c>
      <c r="S41" s="11">
        <v>-2982150000</v>
      </c>
      <c r="U41" s="6">
        <v>8.3000000000000001E-3</v>
      </c>
    </row>
    <row r="42" spans="1:21" s="18" customFormat="1" ht="18.75" x14ac:dyDescent="0.25">
      <c r="A42" s="18" t="s">
        <v>189</v>
      </c>
      <c r="C42" s="11">
        <v>0</v>
      </c>
      <c r="E42" s="11">
        <v>-2301657439</v>
      </c>
      <c r="G42" s="11">
        <v>0</v>
      </c>
      <c r="I42" s="11">
        <v>-2301657439</v>
      </c>
      <c r="K42" s="6">
        <v>6.4000000000000003E-3</v>
      </c>
      <c r="M42" s="11">
        <v>0</v>
      </c>
      <c r="O42" s="11">
        <v>-2301657439</v>
      </c>
      <c r="Q42" s="11">
        <v>0</v>
      </c>
      <c r="S42" s="11">
        <v>-2301657439</v>
      </c>
      <c r="U42" s="6">
        <v>6.4000000000000003E-3</v>
      </c>
    </row>
    <row r="43" spans="1:21" s="18" customFormat="1" ht="18.75" x14ac:dyDescent="0.25">
      <c r="A43" s="18" t="s">
        <v>191</v>
      </c>
      <c r="C43" s="11">
        <v>0</v>
      </c>
      <c r="E43" s="11">
        <v>-2259995816</v>
      </c>
      <c r="G43" s="11">
        <v>0</v>
      </c>
      <c r="I43" s="11">
        <v>-2259995816</v>
      </c>
      <c r="K43" s="6">
        <v>6.3E-3</v>
      </c>
      <c r="M43" s="11">
        <v>0</v>
      </c>
      <c r="O43" s="11">
        <v>-2259995816</v>
      </c>
      <c r="Q43" s="11">
        <v>0</v>
      </c>
      <c r="S43" s="11">
        <v>-2259995816</v>
      </c>
      <c r="U43" s="6">
        <v>6.3E-3</v>
      </c>
    </row>
    <row r="44" spans="1:21" s="18" customFormat="1" ht="18.75" x14ac:dyDescent="0.25">
      <c r="A44" s="18" t="s">
        <v>213</v>
      </c>
      <c r="C44" s="11">
        <v>0</v>
      </c>
      <c r="E44" s="11">
        <v>-5082545695</v>
      </c>
      <c r="G44" s="11">
        <v>0</v>
      </c>
      <c r="I44" s="11">
        <v>-5082545695</v>
      </c>
      <c r="K44" s="6">
        <v>1.4200000000000001E-2</v>
      </c>
      <c r="M44" s="11">
        <v>0</v>
      </c>
      <c r="O44" s="11">
        <v>-5082545695</v>
      </c>
      <c r="Q44" s="11">
        <v>0</v>
      </c>
      <c r="S44" s="11">
        <v>-5082545695</v>
      </c>
      <c r="U44" s="6">
        <v>1.4200000000000001E-2</v>
      </c>
    </row>
    <row r="45" spans="1:21" s="18" customFormat="1" ht="18.75" x14ac:dyDescent="0.25">
      <c r="A45" s="18" t="s">
        <v>184</v>
      </c>
      <c r="C45" s="11">
        <v>0</v>
      </c>
      <c r="E45" s="11">
        <v>-693399373</v>
      </c>
      <c r="G45" s="11">
        <v>0</v>
      </c>
      <c r="I45" s="11">
        <v>-693399373</v>
      </c>
      <c r="K45" s="6">
        <v>1.9E-3</v>
      </c>
      <c r="M45" s="11">
        <v>0</v>
      </c>
      <c r="O45" s="11">
        <v>-693399373</v>
      </c>
      <c r="Q45" s="11">
        <v>0</v>
      </c>
      <c r="S45" s="11">
        <v>-693399373</v>
      </c>
      <c r="U45" s="6">
        <v>1.9E-3</v>
      </c>
    </row>
    <row r="46" spans="1:21" s="18" customFormat="1" ht="18.75" x14ac:dyDescent="0.25">
      <c r="A46" s="18" t="s">
        <v>124</v>
      </c>
      <c r="C46" s="11">
        <v>0</v>
      </c>
      <c r="E46" s="11">
        <v>-14643633977</v>
      </c>
      <c r="G46" s="11">
        <v>0</v>
      </c>
      <c r="I46" s="11">
        <v>-14643633977</v>
      </c>
      <c r="K46" s="6">
        <v>4.0800000000000003E-2</v>
      </c>
      <c r="M46" s="11">
        <v>0</v>
      </c>
      <c r="O46" s="11">
        <v>-14643633977</v>
      </c>
      <c r="Q46" s="11">
        <v>0</v>
      </c>
      <c r="S46" s="11">
        <v>-14643633977</v>
      </c>
      <c r="U46" s="6">
        <v>4.0800000000000003E-2</v>
      </c>
    </row>
    <row r="47" spans="1:21" s="18" customFormat="1" ht="18.75" x14ac:dyDescent="0.25">
      <c r="A47" s="18" t="s">
        <v>134</v>
      </c>
      <c r="C47" s="11">
        <v>0</v>
      </c>
      <c r="E47" s="11">
        <v>-6226201115</v>
      </c>
      <c r="G47" s="11">
        <v>0</v>
      </c>
      <c r="I47" s="11">
        <v>-6226201115</v>
      </c>
      <c r="K47" s="6">
        <v>1.7299999999999999E-2</v>
      </c>
      <c r="M47" s="11">
        <v>0</v>
      </c>
      <c r="O47" s="11">
        <v>-6226201115</v>
      </c>
      <c r="Q47" s="11">
        <v>0</v>
      </c>
      <c r="S47" s="11">
        <v>-6226201115</v>
      </c>
      <c r="U47" s="6">
        <v>1.7299999999999999E-2</v>
      </c>
    </row>
    <row r="48" spans="1:21" s="18" customFormat="1" ht="18.75" x14ac:dyDescent="0.25">
      <c r="A48" s="18" t="s">
        <v>193</v>
      </c>
      <c r="C48" s="11">
        <v>0</v>
      </c>
      <c r="E48" s="11">
        <v>-127655811</v>
      </c>
      <c r="G48" s="11">
        <v>0</v>
      </c>
      <c r="I48" s="11">
        <v>-127655811</v>
      </c>
      <c r="K48" s="6">
        <v>4.0000000000000002E-4</v>
      </c>
      <c r="M48" s="11">
        <v>0</v>
      </c>
      <c r="O48" s="11">
        <v>-127655811</v>
      </c>
      <c r="Q48" s="11">
        <v>0</v>
      </c>
      <c r="S48" s="11">
        <v>-127655811</v>
      </c>
      <c r="U48" s="6">
        <v>4.0000000000000002E-4</v>
      </c>
    </row>
    <row r="49" spans="1:21" s="18" customFormat="1" ht="18.75" x14ac:dyDescent="0.25">
      <c r="A49" s="18" t="s">
        <v>83</v>
      </c>
      <c r="C49" s="11">
        <v>0</v>
      </c>
      <c r="E49" s="11">
        <v>-5125369692</v>
      </c>
      <c r="G49" s="11">
        <v>0</v>
      </c>
      <c r="I49" s="11">
        <v>-5125369692</v>
      </c>
      <c r="K49" s="6">
        <v>1.43E-2</v>
      </c>
      <c r="M49" s="11">
        <v>0</v>
      </c>
      <c r="O49" s="11">
        <v>-5125369692</v>
      </c>
      <c r="Q49" s="11">
        <v>0</v>
      </c>
      <c r="S49" s="11">
        <v>-5125369692</v>
      </c>
      <c r="U49" s="6">
        <v>1.43E-2</v>
      </c>
    </row>
    <row r="50" spans="1:21" s="18" customFormat="1" ht="18.75" x14ac:dyDescent="0.25">
      <c r="A50" s="18" t="s">
        <v>82</v>
      </c>
      <c r="C50" s="11">
        <v>0</v>
      </c>
      <c r="E50" s="11">
        <v>-1227691512</v>
      </c>
      <c r="G50" s="11">
        <v>0</v>
      </c>
      <c r="I50" s="11">
        <v>-1227691512</v>
      </c>
      <c r="K50" s="6">
        <v>3.3999999999999998E-3</v>
      </c>
      <c r="M50" s="11">
        <v>0</v>
      </c>
      <c r="O50" s="11">
        <v>-1227691512</v>
      </c>
      <c r="Q50" s="11">
        <v>0</v>
      </c>
      <c r="S50" s="11">
        <v>-1227691512</v>
      </c>
      <c r="U50" s="6">
        <v>3.3999999999999998E-3</v>
      </c>
    </row>
    <row r="51" spans="1:21" s="18" customFormat="1" ht="18.75" x14ac:dyDescent="0.25">
      <c r="A51" s="18" t="s">
        <v>216</v>
      </c>
      <c r="C51" s="11">
        <v>0</v>
      </c>
      <c r="E51" s="11">
        <v>-394092478</v>
      </c>
      <c r="G51" s="11">
        <v>0</v>
      </c>
      <c r="I51" s="11">
        <v>-394092478</v>
      </c>
      <c r="K51" s="6">
        <v>1.1000000000000001E-3</v>
      </c>
      <c r="M51" s="11">
        <v>0</v>
      </c>
      <c r="O51" s="11">
        <v>-394092478</v>
      </c>
      <c r="Q51" s="11">
        <v>0</v>
      </c>
      <c r="S51" s="11">
        <v>-394092478</v>
      </c>
      <c r="U51" s="6">
        <v>1.1000000000000001E-3</v>
      </c>
    </row>
    <row r="52" spans="1:21" s="18" customFormat="1" ht="18.75" x14ac:dyDescent="0.25">
      <c r="A52" s="18" t="s">
        <v>85</v>
      </c>
      <c r="C52" s="11">
        <v>0</v>
      </c>
      <c r="E52" s="11">
        <v>-18431435532</v>
      </c>
      <c r="G52" s="11">
        <v>0</v>
      </c>
      <c r="I52" s="11">
        <v>-18431435532</v>
      </c>
      <c r="K52" s="6">
        <v>5.1299999999999998E-2</v>
      </c>
      <c r="M52" s="11">
        <v>0</v>
      </c>
      <c r="O52" s="11">
        <v>-18431435532</v>
      </c>
      <c r="Q52" s="11">
        <v>0</v>
      </c>
      <c r="S52" s="11">
        <v>-18431435532</v>
      </c>
      <c r="U52" s="6">
        <v>5.1299999999999998E-2</v>
      </c>
    </row>
    <row r="53" spans="1:21" s="18" customFormat="1" ht="18.75" x14ac:dyDescent="0.25">
      <c r="A53" s="18" t="s">
        <v>201</v>
      </c>
      <c r="C53" s="11">
        <v>0</v>
      </c>
      <c r="E53" s="11">
        <v>4864690635</v>
      </c>
      <c r="G53" s="11">
        <v>0</v>
      </c>
      <c r="I53" s="11">
        <v>4864690635</v>
      </c>
      <c r="K53" s="6">
        <v>-1.35E-2</v>
      </c>
      <c r="M53" s="11">
        <v>0</v>
      </c>
      <c r="O53" s="11">
        <v>4864690635</v>
      </c>
      <c r="Q53" s="11">
        <v>0</v>
      </c>
      <c r="S53" s="11">
        <v>4864690635</v>
      </c>
      <c r="U53" s="6">
        <v>-1.35E-2</v>
      </c>
    </row>
    <row r="54" spans="1:21" s="18" customFormat="1" ht="18.75" x14ac:dyDescent="0.25">
      <c r="A54" s="18" t="s">
        <v>114</v>
      </c>
      <c r="C54" s="11">
        <v>0</v>
      </c>
      <c r="E54" s="11">
        <v>-3191235932</v>
      </c>
      <c r="G54" s="11">
        <v>0</v>
      </c>
      <c r="I54" s="11">
        <v>-3191235932</v>
      </c>
      <c r="K54" s="6">
        <v>8.8999999999999999E-3</v>
      </c>
      <c r="M54" s="11">
        <v>0</v>
      </c>
      <c r="O54" s="11">
        <v>-3191235932</v>
      </c>
      <c r="Q54" s="11">
        <v>0</v>
      </c>
      <c r="S54" s="11">
        <v>-3191235932</v>
      </c>
      <c r="U54" s="6">
        <v>8.8999999999999999E-3</v>
      </c>
    </row>
    <row r="55" spans="1:21" s="18" customFormat="1" ht="18.75" x14ac:dyDescent="0.25">
      <c r="A55" s="18" t="s">
        <v>197</v>
      </c>
      <c r="C55" s="11">
        <v>0</v>
      </c>
      <c r="E55" s="11">
        <v>-2016051541</v>
      </c>
      <c r="G55" s="11">
        <v>0</v>
      </c>
      <c r="I55" s="11">
        <v>-2016051541</v>
      </c>
      <c r="K55" s="6">
        <v>5.5999999999999999E-3</v>
      </c>
      <c r="M55" s="11">
        <v>0</v>
      </c>
      <c r="O55" s="11">
        <v>-2016051541</v>
      </c>
      <c r="Q55" s="11">
        <v>0</v>
      </c>
      <c r="S55" s="11">
        <v>-2016051541</v>
      </c>
      <c r="U55" s="6">
        <v>5.5999999999999999E-3</v>
      </c>
    </row>
    <row r="56" spans="1:21" s="18" customFormat="1" ht="18.75" x14ac:dyDescent="0.25">
      <c r="A56" s="18" t="s">
        <v>144</v>
      </c>
      <c r="C56" s="11">
        <v>0</v>
      </c>
      <c r="E56" s="11">
        <v>-3690464034</v>
      </c>
      <c r="G56" s="11">
        <v>0</v>
      </c>
      <c r="I56" s="11">
        <v>-3690464034</v>
      </c>
      <c r="K56" s="6">
        <v>1.03E-2</v>
      </c>
      <c r="M56" s="11">
        <v>0</v>
      </c>
      <c r="O56" s="11">
        <v>-3690464034</v>
      </c>
      <c r="Q56" s="11">
        <v>0</v>
      </c>
      <c r="S56" s="11">
        <v>-3690464034</v>
      </c>
      <c r="U56" s="6">
        <v>1.03E-2</v>
      </c>
    </row>
    <row r="57" spans="1:21" s="18" customFormat="1" ht="18.75" x14ac:dyDescent="0.25">
      <c r="A57" s="18" t="s">
        <v>198</v>
      </c>
      <c r="C57" s="11">
        <v>0</v>
      </c>
      <c r="E57" s="11">
        <v>-1614088984</v>
      </c>
      <c r="G57" s="11">
        <v>0</v>
      </c>
      <c r="I57" s="11">
        <v>-1614088984</v>
      </c>
      <c r="K57" s="6">
        <v>4.4999999999999997E-3</v>
      </c>
      <c r="M57" s="11">
        <v>0</v>
      </c>
      <c r="O57" s="11">
        <v>-1614088984</v>
      </c>
      <c r="Q57" s="11">
        <v>0</v>
      </c>
      <c r="S57" s="11">
        <v>-1614088984</v>
      </c>
      <c r="U57" s="6">
        <v>4.4999999999999997E-3</v>
      </c>
    </row>
    <row r="58" spans="1:21" s="18" customFormat="1" ht="18.75" x14ac:dyDescent="0.25">
      <c r="A58" s="18" t="s">
        <v>212</v>
      </c>
      <c r="C58" s="11">
        <v>0</v>
      </c>
      <c r="E58" s="11">
        <v>19377630</v>
      </c>
      <c r="G58" s="11">
        <v>0</v>
      </c>
      <c r="I58" s="11">
        <v>19377630</v>
      </c>
      <c r="K58" s="6">
        <v>-1E-4</v>
      </c>
      <c r="M58" s="11">
        <v>0</v>
      </c>
      <c r="O58" s="11">
        <v>19377630</v>
      </c>
      <c r="Q58" s="11">
        <v>0</v>
      </c>
      <c r="S58" s="11">
        <v>19377630</v>
      </c>
      <c r="U58" s="6">
        <v>-1E-4</v>
      </c>
    </row>
    <row r="59" spans="1:21" s="18" customFormat="1" ht="18.75" x14ac:dyDescent="0.25">
      <c r="A59" s="18" t="s">
        <v>106</v>
      </c>
      <c r="C59" s="11">
        <v>0</v>
      </c>
      <c r="E59" s="11">
        <v>3520824708</v>
      </c>
      <c r="G59" s="11">
        <v>0</v>
      </c>
      <c r="I59" s="11">
        <v>3520824708</v>
      </c>
      <c r="K59" s="6">
        <v>-9.7999999999999997E-3</v>
      </c>
      <c r="M59" s="11">
        <v>0</v>
      </c>
      <c r="O59" s="11">
        <v>3520824708</v>
      </c>
      <c r="Q59" s="11">
        <v>0</v>
      </c>
      <c r="S59" s="11">
        <v>3520824708</v>
      </c>
      <c r="U59" s="6">
        <v>-9.7999999999999997E-3</v>
      </c>
    </row>
    <row r="60" spans="1:21" s="18" customFormat="1" ht="18.75" x14ac:dyDescent="0.25">
      <c r="A60" s="18" t="s">
        <v>138</v>
      </c>
      <c r="C60" s="11">
        <v>0</v>
      </c>
      <c r="E60" s="11">
        <v>-7302784236</v>
      </c>
      <c r="G60" s="11">
        <v>0</v>
      </c>
      <c r="I60" s="11">
        <v>-7302784236</v>
      </c>
      <c r="K60" s="6">
        <v>2.0299999999999999E-2</v>
      </c>
      <c r="M60" s="11">
        <v>0</v>
      </c>
      <c r="O60" s="11">
        <v>-7302784236</v>
      </c>
      <c r="Q60" s="11">
        <v>0</v>
      </c>
      <c r="S60" s="11">
        <v>-7302784236</v>
      </c>
      <c r="U60" s="6">
        <v>2.0299999999999999E-2</v>
      </c>
    </row>
    <row r="61" spans="1:21" s="18" customFormat="1" ht="18.75" x14ac:dyDescent="0.25">
      <c r="A61" s="18" t="s">
        <v>141</v>
      </c>
      <c r="C61" s="11">
        <v>0</v>
      </c>
      <c r="E61" s="11">
        <v>-4725809883</v>
      </c>
      <c r="G61" s="11">
        <v>0</v>
      </c>
      <c r="I61" s="11">
        <v>-4725809883</v>
      </c>
      <c r="K61" s="6">
        <v>1.32E-2</v>
      </c>
      <c r="M61" s="11">
        <v>0</v>
      </c>
      <c r="O61" s="11">
        <v>-4725809883</v>
      </c>
      <c r="Q61" s="11">
        <v>0</v>
      </c>
      <c r="S61" s="11">
        <v>-4725809883</v>
      </c>
      <c r="U61" s="6">
        <v>1.32E-2</v>
      </c>
    </row>
    <row r="62" spans="1:21" s="18" customFormat="1" ht="18.75" x14ac:dyDescent="0.25">
      <c r="A62" s="18" t="s">
        <v>187</v>
      </c>
      <c r="C62" s="11">
        <v>0</v>
      </c>
      <c r="E62" s="11">
        <v>-1477800792</v>
      </c>
      <c r="G62" s="11">
        <v>0</v>
      </c>
      <c r="I62" s="11">
        <v>-1477800792</v>
      </c>
      <c r="K62" s="6">
        <v>4.1000000000000003E-3</v>
      </c>
      <c r="M62" s="11">
        <v>0</v>
      </c>
      <c r="O62" s="11">
        <v>-1477800792</v>
      </c>
      <c r="Q62" s="11">
        <v>0</v>
      </c>
      <c r="S62" s="11">
        <v>-1477800792</v>
      </c>
      <c r="U62" s="6">
        <v>4.1000000000000003E-3</v>
      </c>
    </row>
    <row r="63" spans="1:21" s="18" customFormat="1" ht="18.75" x14ac:dyDescent="0.25">
      <c r="A63" s="18" t="s">
        <v>143</v>
      </c>
      <c r="C63" s="11">
        <v>0</v>
      </c>
      <c r="E63" s="11">
        <v>-5139238500</v>
      </c>
      <c r="G63" s="11">
        <v>0</v>
      </c>
      <c r="I63" s="11">
        <v>-5139238500</v>
      </c>
      <c r="K63" s="6">
        <v>1.43E-2</v>
      </c>
      <c r="M63" s="11">
        <v>0</v>
      </c>
      <c r="O63" s="11">
        <v>-5139238500</v>
      </c>
      <c r="Q63" s="11">
        <v>0</v>
      </c>
      <c r="S63" s="11">
        <v>-5139238500</v>
      </c>
      <c r="U63" s="6">
        <v>1.43E-2</v>
      </c>
    </row>
    <row r="64" spans="1:21" s="18" customFormat="1" ht="18.75" x14ac:dyDescent="0.25">
      <c r="A64" s="18" t="s">
        <v>84</v>
      </c>
      <c r="C64" s="11">
        <v>0</v>
      </c>
      <c r="E64" s="11">
        <v>-2069405555</v>
      </c>
      <c r="G64" s="11">
        <v>0</v>
      </c>
      <c r="I64" s="11">
        <v>-2069405555</v>
      </c>
      <c r="K64" s="6">
        <v>5.7999999999999996E-3</v>
      </c>
      <c r="M64" s="11">
        <v>0</v>
      </c>
      <c r="O64" s="11">
        <v>-2069405555</v>
      </c>
      <c r="Q64" s="11">
        <v>0</v>
      </c>
      <c r="S64" s="11">
        <v>-2069405555</v>
      </c>
      <c r="U64" s="6">
        <v>5.7999999999999996E-3</v>
      </c>
    </row>
    <row r="65" spans="1:21" s="18" customFormat="1" ht="18.75" x14ac:dyDescent="0.25">
      <c r="A65" s="18" t="s">
        <v>116</v>
      </c>
      <c r="C65" s="11">
        <v>0</v>
      </c>
      <c r="E65" s="11">
        <v>-7042179925</v>
      </c>
      <c r="G65" s="11">
        <v>0</v>
      </c>
      <c r="I65" s="11">
        <v>-7042179925</v>
      </c>
      <c r="K65" s="6">
        <v>1.9599999999999999E-2</v>
      </c>
      <c r="M65" s="11">
        <v>0</v>
      </c>
      <c r="O65" s="11">
        <v>-7042179925</v>
      </c>
      <c r="Q65" s="11">
        <v>0</v>
      </c>
      <c r="S65" s="11">
        <v>-7042179925</v>
      </c>
      <c r="U65" s="6">
        <v>1.9599999999999999E-2</v>
      </c>
    </row>
    <row r="66" spans="1:21" s="18" customFormat="1" ht="18.75" x14ac:dyDescent="0.25">
      <c r="A66" s="18" t="s">
        <v>136</v>
      </c>
      <c r="C66" s="11">
        <v>0</v>
      </c>
      <c r="E66" s="11">
        <v>-6470813664</v>
      </c>
      <c r="G66" s="11">
        <v>0</v>
      </c>
      <c r="I66" s="11">
        <v>-6470813664</v>
      </c>
      <c r="K66" s="6">
        <v>1.7999999999999999E-2</v>
      </c>
      <c r="M66" s="11">
        <v>0</v>
      </c>
      <c r="O66" s="11">
        <v>-6470813664</v>
      </c>
      <c r="Q66" s="11">
        <v>0</v>
      </c>
      <c r="S66" s="11">
        <v>-6470813664</v>
      </c>
      <c r="U66" s="6">
        <v>1.7999999999999999E-2</v>
      </c>
    </row>
    <row r="67" spans="1:21" s="18" customFormat="1" ht="18.75" x14ac:dyDescent="0.25">
      <c r="A67" s="18" t="s">
        <v>81</v>
      </c>
      <c r="C67" s="11">
        <v>0</v>
      </c>
      <c r="E67" s="11">
        <v>-37306256396</v>
      </c>
      <c r="G67" s="11">
        <v>0</v>
      </c>
      <c r="I67" s="11">
        <v>-37306256396</v>
      </c>
      <c r="K67" s="6">
        <v>0.10390000000000001</v>
      </c>
      <c r="M67" s="11">
        <v>0</v>
      </c>
      <c r="O67" s="11">
        <v>-37306256396</v>
      </c>
      <c r="Q67" s="11">
        <v>0</v>
      </c>
      <c r="S67" s="11">
        <v>-37306256396</v>
      </c>
      <c r="U67" s="6">
        <v>0.10390000000000001</v>
      </c>
    </row>
    <row r="68" spans="1:21" s="18" customFormat="1" ht="18.75" x14ac:dyDescent="0.25">
      <c r="A68" s="18" t="s">
        <v>166</v>
      </c>
      <c r="C68" s="11">
        <v>0</v>
      </c>
      <c r="E68" s="11">
        <v>-5832767304</v>
      </c>
      <c r="G68" s="11">
        <v>0</v>
      </c>
      <c r="I68" s="11">
        <v>-5832767304</v>
      </c>
      <c r="K68" s="6">
        <v>1.6199999999999999E-2</v>
      </c>
      <c r="M68" s="11">
        <v>0</v>
      </c>
      <c r="O68" s="11">
        <v>-5832767304</v>
      </c>
      <c r="Q68" s="11">
        <v>0</v>
      </c>
      <c r="S68" s="11">
        <v>-5832767304</v>
      </c>
      <c r="U68" s="6">
        <v>1.6199999999999999E-2</v>
      </c>
    </row>
    <row r="69" spans="1:21" s="18" customFormat="1" ht="18.75" x14ac:dyDescent="0.25">
      <c r="A69" s="18" t="s">
        <v>113</v>
      </c>
      <c r="C69" s="11">
        <v>0</v>
      </c>
      <c r="E69" s="11">
        <v>-16444273250</v>
      </c>
      <c r="G69" s="11">
        <v>0</v>
      </c>
      <c r="I69" s="11">
        <v>-16444273250</v>
      </c>
      <c r="K69" s="6">
        <v>4.58E-2</v>
      </c>
      <c r="M69" s="11">
        <v>0</v>
      </c>
      <c r="O69" s="11">
        <v>-16444273250</v>
      </c>
      <c r="Q69" s="11">
        <v>0</v>
      </c>
      <c r="S69" s="11">
        <v>-16444273250</v>
      </c>
      <c r="U69" s="6">
        <v>4.58E-2</v>
      </c>
    </row>
    <row r="70" spans="1:21" s="18" customFormat="1" ht="18.75" x14ac:dyDescent="0.25">
      <c r="A70" s="18" t="s">
        <v>190</v>
      </c>
      <c r="C70" s="11">
        <v>0</v>
      </c>
      <c r="E70" s="11">
        <v>-14586689700</v>
      </c>
      <c r="G70" s="11">
        <v>0</v>
      </c>
      <c r="I70" s="11">
        <v>-14586689700</v>
      </c>
      <c r="K70" s="6">
        <v>4.0599999999999997E-2</v>
      </c>
      <c r="M70" s="11">
        <v>0</v>
      </c>
      <c r="O70" s="11">
        <v>-14586689700</v>
      </c>
      <c r="Q70" s="11">
        <v>0</v>
      </c>
      <c r="S70" s="11">
        <v>-14586689700</v>
      </c>
      <c r="U70" s="6">
        <v>4.0599999999999997E-2</v>
      </c>
    </row>
    <row r="71" spans="1:21" s="18" customFormat="1" ht="18.75" x14ac:dyDescent="0.25">
      <c r="A71" s="18" t="s">
        <v>77</v>
      </c>
      <c r="C71" s="11">
        <v>0</v>
      </c>
      <c r="E71" s="11">
        <v>-20727462558</v>
      </c>
      <c r="G71" s="11">
        <v>0</v>
      </c>
      <c r="I71" s="11">
        <v>-20727462558</v>
      </c>
      <c r="K71" s="6">
        <v>5.7700000000000001E-2</v>
      </c>
      <c r="M71" s="11">
        <v>0</v>
      </c>
      <c r="O71" s="11">
        <v>-20727462558</v>
      </c>
      <c r="Q71" s="11">
        <v>0</v>
      </c>
      <c r="S71" s="11">
        <v>-20727462558</v>
      </c>
      <c r="U71" s="6">
        <v>5.7700000000000001E-2</v>
      </c>
    </row>
    <row r="72" spans="1:21" s="18" customFormat="1" ht="18.75" x14ac:dyDescent="0.25">
      <c r="A72" s="18" t="s">
        <v>76</v>
      </c>
      <c r="C72" s="11">
        <v>0</v>
      </c>
      <c r="E72" s="11">
        <v>-2698846380</v>
      </c>
      <c r="G72" s="11">
        <v>0</v>
      </c>
      <c r="I72" s="11">
        <v>-2698846380</v>
      </c>
      <c r="K72" s="6">
        <v>7.4999999999999997E-3</v>
      </c>
      <c r="M72" s="11">
        <v>0</v>
      </c>
      <c r="O72" s="11">
        <v>-2698846380</v>
      </c>
      <c r="Q72" s="11">
        <v>0</v>
      </c>
      <c r="S72" s="11">
        <v>-2698846380</v>
      </c>
      <c r="U72" s="6">
        <v>7.4999999999999997E-3</v>
      </c>
    </row>
    <row r="73" spans="1:21" s="18" customFormat="1" ht="18.75" x14ac:dyDescent="0.25">
      <c r="A73" s="18" t="s">
        <v>199</v>
      </c>
      <c r="C73" s="11">
        <v>0</v>
      </c>
      <c r="E73" s="11">
        <v>-601844985</v>
      </c>
      <c r="G73" s="11">
        <v>0</v>
      </c>
      <c r="I73" s="11">
        <v>-601844985</v>
      </c>
      <c r="K73" s="6">
        <v>1.6999999999999999E-3</v>
      </c>
      <c r="M73" s="11">
        <v>0</v>
      </c>
      <c r="O73" s="11">
        <v>-601844985</v>
      </c>
      <c r="Q73" s="11">
        <v>0</v>
      </c>
      <c r="S73" s="11">
        <v>-601844985</v>
      </c>
      <c r="U73" s="6">
        <v>1.6999999999999999E-3</v>
      </c>
    </row>
    <row r="74" spans="1:21" s="18" customFormat="1" ht="18.75" x14ac:dyDescent="0.25">
      <c r="A74" s="18" t="s">
        <v>200</v>
      </c>
      <c r="C74" s="11">
        <v>0</v>
      </c>
      <c r="E74" s="11">
        <v>-519866100</v>
      </c>
      <c r="G74" s="11">
        <v>0</v>
      </c>
      <c r="I74" s="11">
        <v>-519866100</v>
      </c>
      <c r="K74" s="6">
        <v>1.4E-3</v>
      </c>
      <c r="M74" s="11">
        <v>0</v>
      </c>
      <c r="O74" s="11">
        <v>-519866100</v>
      </c>
      <c r="Q74" s="11">
        <v>0</v>
      </c>
      <c r="S74" s="11">
        <v>-519866100</v>
      </c>
      <c r="U74" s="6">
        <v>1.4E-3</v>
      </c>
    </row>
    <row r="75" spans="1:21" s="18" customFormat="1" ht="18.75" x14ac:dyDescent="0.25">
      <c r="A75" s="18" t="s">
        <v>91</v>
      </c>
      <c r="C75" s="11">
        <v>0</v>
      </c>
      <c r="E75" s="11">
        <v>-16533039600</v>
      </c>
      <c r="G75" s="11">
        <v>0</v>
      </c>
      <c r="I75" s="11">
        <v>-16533039600</v>
      </c>
      <c r="K75" s="6">
        <v>4.5999999999999999E-2</v>
      </c>
      <c r="M75" s="11">
        <v>0</v>
      </c>
      <c r="O75" s="11">
        <v>-16533039600</v>
      </c>
      <c r="Q75" s="11">
        <v>0</v>
      </c>
      <c r="S75" s="11">
        <v>-16533039600</v>
      </c>
      <c r="U75" s="6">
        <v>4.5999999999999999E-2</v>
      </c>
    </row>
    <row r="76" spans="1:21" s="18" customFormat="1" ht="18.75" x14ac:dyDescent="0.25">
      <c r="A76" s="18" t="s">
        <v>215</v>
      </c>
      <c r="C76" s="11">
        <v>0</v>
      </c>
      <c r="E76" s="11">
        <v>-2920763038</v>
      </c>
      <c r="G76" s="11">
        <v>0</v>
      </c>
      <c r="I76" s="11">
        <v>-2920763038</v>
      </c>
      <c r="K76" s="6">
        <v>8.0999999999999996E-3</v>
      </c>
      <c r="M76" s="11">
        <v>0</v>
      </c>
      <c r="O76" s="11">
        <v>-2920763038</v>
      </c>
      <c r="Q76" s="11">
        <v>0</v>
      </c>
      <c r="S76" s="11">
        <v>-2920763038</v>
      </c>
      <c r="U76" s="6">
        <v>8.0999999999999996E-3</v>
      </c>
    </row>
    <row r="77" spans="1:21" s="18" customFormat="1" ht="18.75" x14ac:dyDescent="0.25">
      <c r="A77" s="18" t="s">
        <v>117</v>
      </c>
      <c r="C77" s="11">
        <v>0</v>
      </c>
      <c r="E77" s="11">
        <v>-17872139469</v>
      </c>
      <c r="G77" s="11">
        <v>0</v>
      </c>
      <c r="I77" s="11">
        <v>-17872139469</v>
      </c>
      <c r="K77" s="6">
        <v>4.9799999999999997E-2</v>
      </c>
      <c r="M77" s="11">
        <v>0</v>
      </c>
      <c r="O77" s="11">
        <v>-17872139469</v>
      </c>
      <c r="Q77" s="11">
        <v>0</v>
      </c>
      <c r="S77" s="11">
        <v>-17872139469</v>
      </c>
      <c r="U77" s="6">
        <v>4.9799999999999997E-2</v>
      </c>
    </row>
    <row r="78" spans="1:21" s="18" customFormat="1" ht="18.75" x14ac:dyDescent="0.25">
      <c r="A78" s="18" t="s">
        <v>206</v>
      </c>
      <c r="C78" s="11">
        <v>0</v>
      </c>
      <c r="E78" s="11">
        <v>4098944250</v>
      </c>
      <c r="G78" s="11">
        <v>0</v>
      </c>
      <c r="I78" s="11">
        <v>4098944250</v>
      </c>
      <c r="K78" s="6">
        <v>-1.14E-2</v>
      </c>
      <c r="M78" s="11">
        <v>0</v>
      </c>
      <c r="O78" s="11">
        <v>4098944250</v>
      </c>
      <c r="Q78" s="11">
        <v>0</v>
      </c>
      <c r="S78" s="11">
        <v>4098944250</v>
      </c>
      <c r="U78" s="6">
        <v>-1.14E-2</v>
      </c>
    </row>
    <row r="79" spans="1:21" s="18" customFormat="1" ht="18.75" x14ac:dyDescent="0.25">
      <c r="A79" s="18" t="s">
        <v>135</v>
      </c>
      <c r="C79" s="11">
        <v>0</v>
      </c>
      <c r="E79" s="11">
        <v>-8373108764</v>
      </c>
      <c r="G79" s="11">
        <v>0</v>
      </c>
      <c r="I79" s="11">
        <v>-8373108764</v>
      </c>
      <c r="K79" s="6">
        <v>2.3300000000000001E-2</v>
      </c>
      <c r="M79" s="11">
        <v>0</v>
      </c>
      <c r="O79" s="11">
        <v>-8373108764</v>
      </c>
      <c r="Q79" s="11">
        <v>0</v>
      </c>
      <c r="S79" s="11">
        <v>-8373108764</v>
      </c>
      <c r="U79" s="6">
        <v>2.3300000000000001E-2</v>
      </c>
    </row>
    <row r="80" spans="1:21" s="18" customFormat="1" ht="18.75" x14ac:dyDescent="0.25">
      <c r="A80" s="18" t="s">
        <v>122</v>
      </c>
      <c r="C80" s="11">
        <v>0</v>
      </c>
      <c r="E80" s="11">
        <v>-9651696255</v>
      </c>
      <c r="G80" s="11">
        <v>0</v>
      </c>
      <c r="I80" s="11">
        <v>-9651696255</v>
      </c>
      <c r="K80" s="6">
        <v>2.69E-2</v>
      </c>
      <c r="M80" s="11">
        <v>0</v>
      </c>
      <c r="O80" s="11">
        <v>-9651696255</v>
      </c>
      <c r="Q80" s="11">
        <v>0</v>
      </c>
      <c r="S80" s="11">
        <v>-9651696255</v>
      </c>
      <c r="U80" s="6">
        <v>2.69E-2</v>
      </c>
    </row>
    <row r="81" spans="1:21" s="18" customFormat="1" ht="18.75" x14ac:dyDescent="0.25">
      <c r="A81" s="18" t="s">
        <v>137</v>
      </c>
      <c r="C81" s="11">
        <v>0</v>
      </c>
      <c r="E81" s="11">
        <v>0</v>
      </c>
      <c r="G81" s="11">
        <v>0</v>
      </c>
      <c r="I81" s="11">
        <v>0</v>
      </c>
      <c r="K81" s="6">
        <v>0</v>
      </c>
      <c r="M81" s="11">
        <v>0</v>
      </c>
      <c r="O81" s="11">
        <v>0</v>
      </c>
      <c r="Q81" s="11">
        <v>0</v>
      </c>
      <c r="S81" s="11">
        <v>0</v>
      </c>
      <c r="U81" s="6">
        <v>0</v>
      </c>
    </row>
    <row r="82" spans="1:21" s="18" customFormat="1" ht="18.75" x14ac:dyDescent="0.25">
      <c r="A82" s="18" t="s">
        <v>174</v>
      </c>
      <c r="C82" s="11">
        <v>0</v>
      </c>
      <c r="E82" s="11">
        <v>-850278342</v>
      </c>
      <c r="G82" s="11">
        <v>0</v>
      </c>
      <c r="I82" s="11">
        <v>-850278342</v>
      </c>
      <c r="K82" s="6">
        <v>2.3999999999999998E-3</v>
      </c>
      <c r="M82" s="11">
        <v>0</v>
      </c>
      <c r="O82" s="11">
        <v>-850278342</v>
      </c>
      <c r="Q82" s="11">
        <v>0</v>
      </c>
      <c r="S82" s="11">
        <v>-850278342</v>
      </c>
      <c r="U82" s="6">
        <v>2.3999999999999998E-3</v>
      </c>
    </row>
    <row r="83" spans="1:21" ht="19.5" thickBot="1" x14ac:dyDescent="0.3">
      <c r="A83" s="3" t="s">
        <v>12</v>
      </c>
      <c r="C83" s="3">
        <f>SUM(C4:C82)</f>
        <v>0</v>
      </c>
      <c r="E83" s="3">
        <f>SUM(E4:E82)</f>
        <v>-352509562706</v>
      </c>
      <c r="G83" s="3">
        <f>SUM(G4:G82)</f>
        <v>-13629891280</v>
      </c>
      <c r="I83" s="3">
        <f>SUM(I4:I82)</f>
        <v>-366139453986</v>
      </c>
      <c r="K83" s="7">
        <f>SUM(K4:K82)</f>
        <v>1.0195999999999996</v>
      </c>
      <c r="M83" s="3">
        <f>SUM(M4:M82)</f>
        <v>0</v>
      </c>
      <c r="O83" s="3">
        <f>SUM(O4:O82)</f>
        <v>-352509562706</v>
      </c>
      <c r="Q83" s="3">
        <f>SUM(Q4:Q82)</f>
        <v>-13629891280</v>
      </c>
      <c r="S83" s="3">
        <f>SUM(S4:S82)</f>
        <v>-366139453986</v>
      </c>
      <c r="U83" s="13">
        <f>SUM(U4:U82)</f>
        <v>1.0195999999999996</v>
      </c>
    </row>
    <row r="84" spans="1:21" ht="19.5" thickTop="1" x14ac:dyDescent="0.25">
      <c r="C84" s="4"/>
      <c r="E84" s="4"/>
      <c r="G84" s="4"/>
      <c r="I84" s="4"/>
      <c r="K84" s="4"/>
      <c r="M84" s="4"/>
      <c r="O84" s="4"/>
      <c r="Q84" s="4"/>
      <c r="S84" s="4"/>
      <c r="U84" s="4"/>
    </row>
    <row r="96" spans="1:21" x14ac:dyDescent="0.25">
      <c r="A96" s="12" t="s">
        <v>149</v>
      </c>
    </row>
    <row r="101" ht="27" customHeight="1" x14ac:dyDescent="0.25"/>
  </sheetData>
  <mergeCells count="3">
    <mergeCell ref="A1:U1"/>
    <mergeCell ref="C2:K2"/>
    <mergeCell ref="M2:U2"/>
  </mergeCells>
  <pageMargins left="0.39370078740157483" right="0.39370078740157483" top="0.87941176470588234" bottom="0.26213235294117648" header="8.4558823529411759E-3" footer="0"/>
  <pageSetup paperSize="9" scale="69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‫1401/11/30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2"/>
  <sheetViews>
    <sheetView rightToLeft="1" zoomScaleNormal="100" workbookViewId="0">
      <selection activeCell="M20" sqref="M20"/>
    </sheetView>
  </sheetViews>
  <sheetFormatPr defaultRowHeight="18" x14ac:dyDescent="0.45"/>
  <cols>
    <col min="1" max="1" width="28.710937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3.85546875" style="1" customWidth="1"/>
    <col min="10" max="10" width="1.42578125" style="1" customWidth="1"/>
    <col min="11" max="11" width="14.4257812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3.7109375" style="1" bestFit="1" customWidth="1"/>
    <col min="16" max="16" width="1.42578125" style="1" customWidth="1"/>
    <col min="17" max="17" width="14.5703125" style="1" bestFit="1" customWidth="1"/>
    <col min="18" max="16384" width="9.140625" style="1"/>
  </cols>
  <sheetData>
    <row r="1" spans="1:17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0.100000000000001" customHeight="1" x14ac:dyDescent="0.45">
      <c r="A2" s="40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0.100000000000001" customHeight="1" x14ac:dyDescent="0.45">
      <c r="A3" s="40" t="s">
        <v>210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21" x14ac:dyDescent="0.45">
      <c r="A5" s="37" t="s">
        <v>127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21" x14ac:dyDescent="0.45">
      <c r="C7" s="47" t="s">
        <v>51</v>
      </c>
      <c r="D7" s="47"/>
      <c r="E7" s="47"/>
      <c r="F7" s="47"/>
      <c r="G7" s="47"/>
      <c r="H7" s="47"/>
      <c r="I7" s="47"/>
      <c r="K7" s="47" t="s">
        <v>211</v>
      </c>
      <c r="L7" s="47"/>
      <c r="M7" s="47"/>
      <c r="N7" s="47"/>
      <c r="O7" s="47"/>
      <c r="P7" s="47"/>
      <c r="Q7" s="47"/>
    </row>
    <row r="8" spans="1:17" ht="21" x14ac:dyDescent="0.45">
      <c r="C8" s="8" t="s">
        <v>70</v>
      </c>
      <c r="E8" s="8" t="s">
        <v>146</v>
      </c>
      <c r="G8" s="8" t="s">
        <v>67</v>
      </c>
      <c r="I8" s="8" t="s">
        <v>12</v>
      </c>
      <c r="K8" s="8" t="s">
        <v>70</v>
      </c>
      <c r="M8" s="8" t="s">
        <v>66</v>
      </c>
      <c r="O8" s="8" t="s">
        <v>67</v>
      </c>
      <c r="Q8" s="8" t="s">
        <v>12</v>
      </c>
    </row>
    <row r="9" spans="1:17" s="18" customFormat="1" ht="18.75" x14ac:dyDescent="0.25">
      <c r="A9" s="18" t="s">
        <v>169</v>
      </c>
      <c r="C9" s="11">
        <v>0</v>
      </c>
      <c r="E9" s="11">
        <v>92683198</v>
      </c>
      <c r="G9" s="11">
        <v>0</v>
      </c>
      <c r="I9" s="11">
        <v>92683198</v>
      </c>
      <c r="K9" s="11">
        <v>0</v>
      </c>
      <c r="M9" s="11">
        <v>92683198</v>
      </c>
      <c r="O9" s="11">
        <v>0</v>
      </c>
      <c r="Q9" s="11">
        <v>92683198</v>
      </c>
    </row>
    <row r="10" spans="1:17" s="18" customFormat="1" ht="18.75" x14ac:dyDescent="0.25">
      <c r="A10" s="18" t="s">
        <v>167</v>
      </c>
      <c r="C10" s="11">
        <v>0</v>
      </c>
      <c r="E10" s="11">
        <v>905380370</v>
      </c>
      <c r="G10" s="11">
        <v>0</v>
      </c>
      <c r="I10" s="11">
        <v>905380370</v>
      </c>
      <c r="K10" s="11">
        <v>0</v>
      </c>
      <c r="M10" s="11">
        <v>905380370</v>
      </c>
      <c r="O10" s="11">
        <v>0</v>
      </c>
      <c r="Q10" s="11">
        <v>905380370</v>
      </c>
    </row>
    <row r="11" spans="1:17" ht="19.5" thickBot="1" x14ac:dyDescent="0.5">
      <c r="A11" s="3" t="s">
        <v>12</v>
      </c>
      <c r="C11" s="3">
        <f>SUM(C9:C10)</f>
        <v>0</v>
      </c>
      <c r="E11" s="3">
        <f>SUM(E9:E10)</f>
        <v>998063568</v>
      </c>
      <c r="G11" s="3">
        <f>SUM(G9:G10)</f>
        <v>0</v>
      </c>
      <c r="I11" s="3">
        <f>SUM(I9:I10)</f>
        <v>998063568</v>
      </c>
      <c r="K11" s="3">
        <f>SUM(K9:K10)</f>
        <v>0</v>
      </c>
      <c r="M11" s="3">
        <f>SUM(M9:M10)</f>
        <v>998063568</v>
      </c>
      <c r="O11" s="3">
        <f>SUM(O9:O10)</f>
        <v>0</v>
      </c>
      <c r="Q11" s="3">
        <f>SUM(Q9:Q10)</f>
        <v>998063568</v>
      </c>
    </row>
    <row r="12" spans="1:17" ht="18.75" x14ac:dyDescent="0.45">
      <c r="C12" s="4"/>
      <c r="E12" s="4"/>
      <c r="G12" s="4"/>
      <c r="I12" s="4"/>
      <c r="K12" s="4"/>
      <c r="M12" s="4"/>
      <c r="O12" s="4"/>
      <c r="Q12" s="4"/>
    </row>
  </sheetData>
  <mergeCells count="6">
    <mergeCell ref="K7:Q7"/>
    <mergeCell ref="C7:I7"/>
    <mergeCell ref="A1:Q1"/>
    <mergeCell ref="A2:Q2"/>
    <mergeCell ref="A3:Q3"/>
    <mergeCell ref="A5:Q5"/>
  </mergeCells>
  <pageMargins left="0.51181102362204722" right="0.51181102362204722" top="0.74803149606299213" bottom="0.74803149606299213" header="0.31496062992125984" footer="0.31496062992125984"/>
  <pageSetup paperSize="9" scale="8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K17"/>
  <sheetViews>
    <sheetView rightToLeft="1" topLeftCell="A2" workbookViewId="0">
      <selection activeCell="F20" sqref="F20"/>
    </sheetView>
  </sheetViews>
  <sheetFormatPr defaultRowHeight="18" x14ac:dyDescent="0.45"/>
  <cols>
    <col min="1" max="1" width="31.42578125" style="1" customWidth="1"/>
    <col min="2" max="2" width="1.42578125" style="1" customWidth="1"/>
    <col min="3" max="3" width="20.7109375" style="1" bestFit="1" customWidth="1"/>
    <col min="4" max="4" width="1.42578125" style="1" customWidth="1"/>
    <col min="5" max="5" width="16.140625" style="1" bestFit="1" customWidth="1"/>
    <col min="6" max="6" width="1.42578125" style="1" customWidth="1"/>
    <col min="7" max="7" width="9.42578125" style="1" bestFit="1" customWidth="1"/>
    <col min="8" max="8" width="1.42578125" style="1" customWidth="1"/>
    <col min="9" max="9" width="16.140625" style="1" bestFit="1" customWidth="1"/>
    <col min="10" max="10" width="1.42578125" style="1" customWidth="1"/>
    <col min="11" max="11" width="9.42578125" style="1" bestFit="1" customWidth="1"/>
    <col min="12" max="16384" width="9.140625" style="1"/>
  </cols>
  <sheetData>
    <row r="1" spans="1:11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0.100000000000001" customHeight="1" x14ac:dyDescent="0.45">
      <c r="A2" s="40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0.100000000000001" customHeight="1" x14ac:dyDescent="0.45">
      <c r="A3" s="40" t="s">
        <v>210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5" spans="1:11" ht="21" x14ac:dyDescent="0.45">
      <c r="A5" s="37" t="s">
        <v>126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7" spans="1:11" ht="21" x14ac:dyDescent="0.45">
      <c r="A7" s="38" t="s">
        <v>71</v>
      </c>
      <c r="B7" s="39"/>
      <c r="C7" s="39"/>
      <c r="E7" s="38" t="s">
        <v>51</v>
      </c>
      <c r="F7" s="39"/>
      <c r="G7" s="39"/>
      <c r="I7" s="38" t="s">
        <v>211</v>
      </c>
      <c r="J7" s="39"/>
      <c r="K7" s="39"/>
    </row>
    <row r="8" spans="1:11" ht="39" x14ac:dyDescent="0.45">
      <c r="A8" s="8" t="s">
        <v>72</v>
      </c>
      <c r="C8" s="8" t="s">
        <v>36</v>
      </c>
      <c r="E8" s="21" t="s">
        <v>145</v>
      </c>
      <c r="G8" s="31" t="s">
        <v>74</v>
      </c>
      <c r="I8" s="21" t="s">
        <v>73</v>
      </c>
      <c r="K8" s="31" t="s">
        <v>74</v>
      </c>
    </row>
    <row r="9" spans="1:11" s="18" customFormat="1" ht="18.75" x14ac:dyDescent="0.25">
      <c r="A9" s="18" t="s">
        <v>155</v>
      </c>
      <c r="C9" s="18" t="s">
        <v>104</v>
      </c>
      <c r="E9" s="11">
        <v>2260273972</v>
      </c>
      <c r="G9" s="24">
        <f t="shared" ref="G9:G15" si="0">E9/$E$16</f>
        <v>0.7602239262922198</v>
      </c>
      <c r="I9" s="11">
        <v>2260273972</v>
      </c>
      <c r="K9" s="24">
        <f t="shared" ref="K9:K15" si="1">I9/$I$16</f>
        <v>0.7602239262922198</v>
      </c>
    </row>
    <row r="10" spans="1:11" s="18" customFormat="1" ht="18.75" x14ac:dyDescent="0.25">
      <c r="A10" s="18" t="s">
        <v>93</v>
      </c>
      <c r="C10" s="18" t="s">
        <v>104</v>
      </c>
      <c r="E10" s="11">
        <v>693778904</v>
      </c>
      <c r="G10" s="24">
        <f t="shared" si="0"/>
        <v>0.23334663359897906</v>
      </c>
      <c r="I10" s="11">
        <v>693778904</v>
      </c>
      <c r="K10" s="24">
        <f t="shared" si="1"/>
        <v>0.23334663359897906</v>
      </c>
    </row>
    <row r="11" spans="1:11" s="18" customFormat="1" ht="18.75" x14ac:dyDescent="0.25">
      <c r="A11" s="18" t="s">
        <v>94</v>
      </c>
      <c r="C11" s="18" t="s">
        <v>95</v>
      </c>
      <c r="E11" s="11">
        <v>2589614</v>
      </c>
      <c r="G11" s="24">
        <f t="shared" si="0"/>
        <v>8.7099464359150728E-4</v>
      </c>
      <c r="I11" s="11">
        <v>2589614</v>
      </c>
      <c r="K11" s="24">
        <f t="shared" si="1"/>
        <v>8.7099464359150728E-4</v>
      </c>
    </row>
    <row r="12" spans="1:11" s="18" customFormat="1" ht="18.75" x14ac:dyDescent="0.25">
      <c r="A12" s="18" t="s">
        <v>98</v>
      </c>
      <c r="C12" s="18" t="s">
        <v>99</v>
      </c>
      <c r="E12" s="11">
        <v>12339399</v>
      </c>
      <c r="G12" s="24">
        <f t="shared" si="0"/>
        <v>4.1502519040051535E-3</v>
      </c>
      <c r="I12" s="11">
        <v>12339399</v>
      </c>
      <c r="K12" s="24">
        <f t="shared" si="1"/>
        <v>4.1502519040051535E-3</v>
      </c>
    </row>
    <row r="13" spans="1:11" s="18" customFormat="1" ht="18.75" x14ac:dyDescent="0.25">
      <c r="A13" s="18" t="s">
        <v>101</v>
      </c>
      <c r="C13" s="18" t="s">
        <v>102</v>
      </c>
      <c r="E13" s="11">
        <v>130046</v>
      </c>
      <c r="G13" s="24">
        <f t="shared" si="0"/>
        <v>4.3739866026558845E-5</v>
      </c>
      <c r="I13" s="11">
        <v>130046</v>
      </c>
      <c r="K13" s="24">
        <f t="shared" si="1"/>
        <v>4.3739866026558845E-5</v>
      </c>
    </row>
    <row r="14" spans="1:11" s="18" customFormat="1" ht="18.75" x14ac:dyDescent="0.25">
      <c r="A14" s="18" t="s">
        <v>159</v>
      </c>
      <c r="C14" s="18" t="s">
        <v>160</v>
      </c>
      <c r="E14" s="11">
        <v>3720968</v>
      </c>
      <c r="G14" s="24">
        <f t="shared" si="0"/>
        <v>1.2515159390455116E-3</v>
      </c>
      <c r="I14" s="11">
        <v>3720968</v>
      </c>
      <c r="K14" s="24">
        <f t="shared" si="1"/>
        <v>1.2515159390455116E-3</v>
      </c>
    </row>
    <row r="15" spans="1:11" s="18" customFormat="1" ht="18.75" x14ac:dyDescent="0.25">
      <c r="A15" s="18" t="s">
        <v>162</v>
      </c>
      <c r="C15" s="18" t="s">
        <v>163</v>
      </c>
      <c r="E15" s="11">
        <v>335783</v>
      </c>
      <c r="G15" s="24">
        <f t="shared" si="0"/>
        <v>1.1293775613241474E-4</v>
      </c>
      <c r="I15" s="11">
        <v>335783</v>
      </c>
      <c r="K15" s="24">
        <f t="shared" si="1"/>
        <v>1.1293775613241474E-4</v>
      </c>
    </row>
    <row r="16" spans="1:11" ht="19.5" thickBot="1" x14ac:dyDescent="0.5">
      <c r="A16" s="3" t="s">
        <v>12</v>
      </c>
      <c r="E16" s="3">
        <f>SUM(E9:$E$15)</f>
        <v>2973168686</v>
      </c>
      <c r="G16" s="7">
        <f>SUM(G9:$G$15)</f>
        <v>1</v>
      </c>
      <c r="I16" s="3">
        <f>SUM(I9:$I$15)</f>
        <v>2973168686</v>
      </c>
      <c r="K16" s="7">
        <f>SUM(K9:$K$15)</f>
        <v>1</v>
      </c>
    </row>
    <row r="17" spans="5:11" ht="18.75" x14ac:dyDescent="0.45">
      <c r="E17" s="4"/>
      <c r="G17" s="4"/>
      <c r="I17" s="4"/>
      <c r="K17" s="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39370078740157483" right="0.39370078740157483" top="0.74803149606299213" bottom="0.74803149606299213" header="0.31496062992125984" footer="0.31496062992125984"/>
  <pageSetup paperSize="9" scale="8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F13"/>
  <sheetViews>
    <sheetView rightToLeft="1" zoomScaleNormal="100" zoomScaleSheetLayoutView="115" workbookViewId="0">
      <selection activeCell="D9" sqref="D9:F11"/>
    </sheetView>
  </sheetViews>
  <sheetFormatPr defaultRowHeight="18" x14ac:dyDescent="0.45"/>
  <cols>
    <col min="1" max="1" width="9.140625" style="1"/>
    <col min="2" max="2" width="32.140625" style="1" bestFit="1" customWidth="1"/>
    <col min="3" max="3" width="1.42578125" style="1" customWidth="1"/>
    <col min="4" max="4" width="15.85546875" style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 x14ac:dyDescent="0.45">
      <c r="B1" s="40" t="s">
        <v>92</v>
      </c>
      <c r="C1" s="33"/>
      <c r="D1" s="33"/>
      <c r="E1" s="33"/>
      <c r="F1" s="33"/>
    </row>
    <row r="2" spans="2:6" ht="20.100000000000001" customHeight="1" x14ac:dyDescent="0.45">
      <c r="B2" s="40" t="s">
        <v>44</v>
      </c>
      <c r="C2" s="33"/>
      <c r="D2" s="33"/>
      <c r="E2" s="33"/>
      <c r="F2" s="33"/>
    </row>
    <row r="3" spans="2:6" ht="20.100000000000001" customHeight="1" x14ac:dyDescent="0.45">
      <c r="B3" s="40" t="s">
        <v>210</v>
      </c>
      <c r="C3" s="33"/>
      <c r="D3" s="33"/>
      <c r="E3" s="33"/>
      <c r="F3" s="33"/>
    </row>
    <row r="5" spans="2:6" ht="21" x14ac:dyDescent="0.45">
      <c r="B5" s="37" t="s">
        <v>75</v>
      </c>
      <c r="C5" s="33"/>
      <c r="D5" s="33"/>
      <c r="E5" s="33"/>
      <c r="F5" s="33"/>
    </row>
    <row r="7" spans="2:6" ht="21" x14ac:dyDescent="0.45">
      <c r="D7" s="2" t="s">
        <v>51</v>
      </c>
      <c r="F7" s="2" t="s">
        <v>211</v>
      </c>
    </row>
    <row r="8" spans="2:6" ht="21" x14ac:dyDescent="0.45">
      <c r="B8" s="8" t="s">
        <v>48</v>
      </c>
      <c r="D8" s="8" t="s">
        <v>39</v>
      </c>
      <c r="F8" s="8" t="s">
        <v>39</v>
      </c>
    </row>
    <row r="9" spans="2:6" s="18" customFormat="1" ht="18.75" x14ac:dyDescent="0.25">
      <c r="B9" s="18" t="s">
        <v>107</v>
      </c>
      <c r="D9" s="11">
        <v>850247438</v>
      </c>
      <c r="F9" s="11">
        <v>850247438</v>
      </c>
    </row>
    <row r="10" spans="2:6" s="18" customFormat="1" ht="18.75" x14ac:dyDescent="0.25">
      <c r="B10" s="18" t="s">
        <v>108</v>
      </c>
      <c r="D10" s="11">
        <v>0</v>
      </c>
      <c r="F10" s="11">
        <v>0</v>
      </c>
    </row>
    <row r="11" spans="2:6" s="18" customFormat="1" ht="18.75" x14ac:dyDescent="0.25">
      <c r="B11" s="18" t="s">
        <v>109</v>
      </c>
      <c r="D11" s="11">
        <v>133245547</v>
      </c>
      <c r="F11" s="11">
        <v>133245547</v>
      </c>
    </row>
    <row r="12" spans="2:6" ht="19.5" thickBot="1" x14ac:dyDescent="0.5">
      <c r="B12" s="3" t="s">
        <v>12</v>
      </c>
      <c r="D12" s="3">
        <f>SUM(D9:D11)</f>
        <v>983492985</v>
      </c>
      <c r="F12" s="3">
        <f>SUM(F9:F11)</f>
        <v>983492985</v>
      </c>
    </row>
    <row r="13" spans="2:6" ht="19.5" thickTop="1" x14ac:dyDescent="0.45">
      <c r="D13" s="4"/>
      <c r="F13" s="4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6"/>
  <sheetViews>
    <sheetView rightToLeft="1" view="pageLayout" zoomScale="70" zoomScaleNormal="85" zoomScalePageLayoutView="70" workbookViewId="0">
      <selection activeCell="A9" sqref="A9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2.5703125" style="1" customWidth="1"/>
    <col min="4" max="4" width="1.42578125" style="1" customWidth="1"/>
    <col min="5" max="5" width="18.28515625" style="1" customWidth="1"/>
    <col min="6" max="6" width="1.42578125" style="1" customWidth="1"/>
    <col min="7" max="7" width="18" style="1" customWidth="1"/>
    <col min="8" max="8" width="1.42578125" style="1" customWidth="1"/>
    <col min="9" max="9" width="11.85546875" style="1" customWidth="1"/>
    <col min="10" max="10" width="16.85546875" style="1" bestFit="1" customWidth="1"/>
    <col min="11" max="11" width="1.42578125" style="1" customWidth="1"/>
    <col min="12" max="12" width="11.7109375" style="1" bestFit="1" customWidth="1"/>
    <col min="13" max="13" width="16.5703125" style="1" bestFit="1" customWidth="1"/>
    <col min="14" max="14" width="1.42578125" style="1" customWidth="1"/>
    <col min="15" max="15" width="13.5703125" style="1" bestFit="1" customWidth="1"/>
    <col min="16" max="16" width="1.42578125" style="1" customWidth="1"/>
    <col min="17" max="17" width="8.85546875" style="1" customWidth="1"/>
    <col min="18" max="18" width="1.42578125" style="1" customWidth="1"/>
    <col min="19" max="19" width="17.140625" style="1" customWidth="1"/>
    <col min="20" max="20" width="1.42578125" style="1" customWidth="1"/>
    <col min="21" max="21" width="17" style="1" customWidth="1"/>
    <col min="22" max="22" width="1.42578125" style="1" customWidth="1"/>
    <col min="23" max="23" width="8.85546875" style="1" customWidth="1"/>
    <col min="24" max="16384" width="9.140625" style="1"/>
  </cols>
  <sheetData>
    <row r="1" spans="1:23" ht="18" customHeight="1" x14ac:dyDescent="0.45">
      <c r="A1" s="37" t="s">
        <v>196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21" x14ac:dyDescent="0.45">
      <c r="A2" s="37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ht="21" x14ac:dyDescent="0.45">
      <c r="C3" s="38" t="s">
        <v>195</v>
      </c>
      <c r="D3" s="39"/>
      <c r="E3" s="39"/>
      <c r="F3" s="39"/>
      <c r="G3" s="39"/>
      <c r="I3" s="38" t="s">
        <v>2</v>
      </c>
      <c r="J3" s="39"/>
      <c r="K3" s="39"/>
      <c r="L3" s="39"/>
      <c r="M3" s="39"/>
      <c r="O3" s="38" t="s">
        <v>211</v>
      </c>
      <c r="P3" s="39"/>
      <c r="Q3" s="39"/>
      <c r="R3" s="39"/>
      <c r="S3" s="39"/>
      <c r="T3" s="39"/>
      <c r="U3" s="39"/>
      <c r="V3" s="39"/>
      <c r="W3" s="39"/>
    </row>
    <row r="4" spans="1:23" ht="18.75" x14ac:dyDescent="0.45">
      <c r="A4" s="36" t="s">
        <v>3</v>
      </c>
      <c r="C4" s="36" t="s">
        <v>4</v>
      </c>
      <c r="E4" s="36" t="s">
        <v>5</v>
      </c>
      <c r="G4" s="36" t="s">
        <v>6</v>
      </c>
      <c r="I4" s="36" t="s">
        <v>7</v>
      </c>
      <c r="J4" s="33"/>
      <c r="L4" s="36" t="s">
        <v>8</v>
      </c>
      <c r="M4" s="33"/>
      <c r="O4" s="36" t="s">
        <v>4</v>
      </c>
      <c r="Q4" s="34" t="s">
        <v>9</v>
      </c>
      <c r="S4" s="36" t="s">
        <v>5</v>
      </c>
      <c r="U4" s="36" t="s">
        <v>6</v>
      </c>
      <c r="W4" s="34" t="s">
        <v>10</v>
      </c>
    </row>
    <row r="5" spans="1:23" ht="18.75" x14ac:dyDescent="0.45">
      <c r="A5" s="35"/>
      <c r="C5" s="35"/>
      <c r="E5" s="35"/>
      <c r="G5" s="35"/>
      <c r="I5" s="5" t="s">
        <v>4</v>
      </c>
      <c r="J5" s="5" t="s">
        <v>5</v>
      </c>
      <c r="L5" s="5" t="s">
        <v>4</v>
      </c>
      <c r="M5" s="5" t="s">
        <v>11</v>
      </c>
      <c r="O5" s="35"/>
      <c r="Q5" s="35"/>
      <c r="S5" s="35"/>
      <c r="U5" s="35"/>
      <c r="W5" s="35"/>
    </row>
    <row r="6" spans="1:23" s="18" customFormat="1" ht="18.75" x14ac:dyDescent="0.25">
      <c r="A6" s="18" t="s">
        <v>200</v>
      </c>
      <c r="C6" s="11">
        <v>2000000</v>
      </c>
      <c r="E6" s="11">
        <v>962217287</v>
      </c>
      <c r="G6" s="11">
        <v>907766190</v>
      </c>
      <c r="I6" s="11">
        <v>0</v>
      </c>
      <c r="J6" s="11">
        <v>0</v>
      </c>
      <c r="L6" s="11">
        <v>0</v>
      </c>
      <c r="M6" s="11">
        <v>0</v>
      </c>
      <c r="O6" s="11">
        <v>2000000</v>
      </c>
      <c r="Q6" s="11">
        <v>194</v>
      </c>
      <c r="S6" s="11">
        <v>962217287</v>
      </c>
      <c r="U6" s="11">
        <v>387900090</v>
      </c>
      <c r="W6" s="6">
        <v>1E-4</v>
      </c>
    </row>
    <row r="7" spans="1:23" s="18" customFormat="1" ht="18.75" x14ac:dyDescent="0.25">
      <c r="A7" s="18" t="s">
        <v>199</v>
      </c>
      <c r="C7" s="11">
        <v>2000000</v>
      </c>
      <c r="E7" s="11">
        <v>763194551</v>
      </c>
      <c r="G7" s="11">
        <v>719814600</v>
      </c>
      <c r="I7" s="11">
        <v>0</v>
      </c>
      <c r="J7" s="11">
        <v>0</v>
      </c>
      <c r="L7" s="11">
        <v>0</v>
      </c>
      <c r="M7" s="11">
        <v>0</v>
      </c>
      <c r="O7" s="11">
        <v>2000000</v>
      </c>
      <c r="Q7" s="11">
        <v>59</v>
      </c>
      <c r="S7" s="11">
        <v>763194551</v>
      </c>
      <c r="U7" s="11">
        <v>117969615</v>
      </c>
      <c r="W7" s="6">
        <v>0</v>
      </c>
    </row>
    <row r="8" spans="1:23" s="18" customFormat="1" ht="18.75" x14ac:dyDescent="0.25">
      <c r="A8" s="18" t="s">
        <v>206</v>
      </c>
      <c r="C8" s="11">
        <v>10000000</v>
      </c>
      <c r="E8" s="11">
        <v>5501402381</v>
      </c>
      <c r="G8" s="11">
        <v>6198403500</v>
      </c>
      <c r="I8" s="11">
        <v>0</v>
      </c>
      <c r="J8" s="11">
        <v>0</v>
      </c>
      <c r="L8" s="11">
        <v>0</v>
      </c>
      <c r="M8" s="11">
        <v>0</v>
      </c>
      <c r="O8" s="11">
        <v>10000000</v>
      </c>
      <c r="Q8" s="11">
        <v>1030</v>
      </c>
      <c r="S8" s="11">
        <v>5501402381</v>
      </c>
      <c r="U8" s="11">
        <v>10297347750</v>
      </c>
      <c r="W8" s="6">
        <v>2.3E-3</v>
      </c>
    </row>
    <row r="9" spans="1:23" s="18" customFormat="1" ht="18.75" x14ac:dyDescent="0.25">
      <c r="A9" s="18" t="s">
        <v>175</v>
      </c>
      <c r="C9" s="11">
        <v>13000000</v>
      </c>
      <c r="E9" s="11">
        <v>27569020335</v>
      </c>
      <c r="G9" s="11">
        <v>50708478600</v>
      </c>
      <c r="I9" s="11">
        <v>0</v>
      </c>
      <c r="J9" s="11">
        <v>0</v>
      </c>
      <c r="L9" s="11">
        <v>-2000000</v>
      </c>
      <c r="M9" s="11">
        <v>7200600066</v>
      </c>
      <c r="O9" s="11">
        <v>11000000</v>
      </c>
      <c r="Q9" s="11">
        <v>3554</v>
      </c>
      <c r="S9" s="11">
        <v>23327632591</v>
      </c>
      <c r="U9" s="11">
        <v>38861390700</v>
      </c>
      <c r="W9" s="6">
        <v>8.6999999999999994E-3</v>
      </c>
    </row>
    <row r="10" spans="1:23" s="18" customFormat="1" ht="18.75" x14ac:dyDescent="0.25">
      <c r="A10" s="18" t="s">
        <v>184</v>
      </c>
      <c r="C10" s="11">
        <v>1438247</v>
      </c>
      <c r="E10" s="11">
        <v>3078958265</v>
      </c>
      <c r="G10" s="11">
        <v>4403443445.4779997</v>
      </c>
      <c r="I10" s="11">
        <v>0</v>
      </c>
      <c r="J10" s="11">
        <v>0</v>
      </c>
      <c r="L10" s="11">
        <v>0</v>
      </c>
      <c r="M10" s="11">
        <v>0</v>
      </c>
      <c r="O10" s="11">
        <v>1438247</v>
      </c>
      <c r="Q10" s="11">
        <v>2595</v>
      </c>
      <c r="S10" s="11">
        <v>3078958265</v>
      </c>
      <c r="U10" s="11">
        <v>3710044071.7582502</v>
      </c>
      <c r="W10" s="6">
        <v>8.0000000000000004E-4</v>
      </c>
    </row>
    <row r="11" spans="1:23" s="18" customFormat="1" ht="18.75" x14ac:dyDescent="0.25">
      <c r="A11" s="18" t="s">
        <v>76</v>
      </c>
      <c r="C11" s="11">
        <v>21201547</v>
      </c>
      <c r="E11" s="11">
        <v>63626184897</v>
      </c>
      <c r="G11" s="11">
        <v>75407773311.762299</v>
      </c>
      <c r="I11" s="11">
        <v>7359224</v>
      </c>
      <c r="J11" s="11">
        <v>0</v>
      </c>
      <c r="L11" s="11">
        <v>0</v>
      </c>
      <c r="M11" s="11">
        <v>0</v>
      </c>
      <c r="O11" s="11">
        <v>28560771</v>
      </c>
      <c r="Q11" s="11">
        <v>2561</v>
      </c>
      <c r="S11" s="11">
        <v>63626184897</v>
      </c>
      <c r="U11" s="11">
        <v>72708926930.540497</v>
      </c>
      <c r="W11" s="6">
        <v>1.6299999999999999E-2</v>
      </c>
    </row>
    <row r="12" spans="1:23" s="18" customFormat="1" ht="18.75" x14ac:dyDescent="0.25">
      <c r="A12" s="18" t="s">
        <v>190</v>
      </c>
      <c r="C12" s="11">
        <v>25300000</v>
      </c>
      <c r="E12" s="11">
        <v>88250074507</v>
      </c>
      <c r="G12" s="11">
        <v>92550031200</v>
      </c>
      <c r="I12" s="11">
        <v>0</v>
      </c>
      <c r="J12" s="11">
        <v>0</v>
      </c>
      <c r="L12" s="11">
        <v>0</v>
      </c>
      <c r="M12" s="11">
        <v>0</v>
      </c>
      <c r="O12" s="11">
        <v>25300000</v>
      </c>
      <c r="Q12" s="11">
        <v>3100</v>
      </c>
      <c r="S12" s="11">
        <v>88250074507</v>
      </c>
      <c r="U12" s="11">
        <v>77963341500</v>
      </c>
      <c r="W12" s="6">
        <v>1.7500000000000002E-2</v>
      </c>
    </row>
    <row r="13" spans="1:23" s="18" customFormat="1" ht="18.75" x14ac:dyDescent="0.25">
      <c r="A13" s="18" t="s">
        <v>77</v>
      </c>
      <c r="C13" s="11">
        <v>48379418</v>
      </c>
      <c r="E13" s="11">
        <v>206384950138</v>
      </c>
      <c r="G13" s="11">
        <v>100415178246.535</v>
      </c>
      <c r="I13" s="11">
        <v>0</v>
      </c>
      <c r="J13" s="11">
        <v>0</v>
      </c>
      <c r="L13" s="11">
        <v>0</v>
      </c>
      <c r="M13" s="11">
        <v>0</v>
      </c>
      <c r="O13" s="11">
        <v>48379418</v>
      </c>
      <c r="Q13" s="11">
        <v>1657</v>
      </c>
      <c r="S13" s="11">
        <v>206384950138</v>
      </c>
      <c r="U13" s="11">
        <v>79687715687.025299</v>
      </c>
      <c r="W13" s="6">
        <v>1.7899999999999999E-2</v>
      </c>
    </row>
    <row r="14" spans="1:23" s="18" customFormat="1" ht="18.75" x14ac:dyDescent="0.25">
      <c r="A14" s="18" t="s">
        <v>183</v>
      </c>
      <c r="C14" s="11">
        <v>10000000</v>
      </c>
      <c r="E14" s="11">
        <v>17416147046</v>
      </c>
      <c r="G14" s="11">
        <v>20914812000</v>
      </c>
      <c r="I14" s="11">
        <v>0</v>
      </c>
      <c r="J14" s="11">
        <v>0</v>
      </c>
      <c r="L14" s="11">
        <v>-10000000</v>
      </c>
      <c r="M14" s="11">
        <v>18972046625</v>
      </c>
      <c r="O14" s="11">
        <v>0</v>
      </c>
      <c r="Q14" s="11">
        <v>0</v>
      </c>
      <c r="S14" s="11">
        <v>0</v>
      </c>
      <c r="U14" s="11">
        <v>0</v>
      </c>
      <c r="W14" s="6">
        <v>0</v>
      </c>
    </row>
    <row r="15" spans="1:23" s="18" customFormat="1" ht="18.75" x14ac:dyDescent="0.25">
      <c r="A15" s="18" t="s">
        <v>134</v>
      </c>
      <c r="C15" s="11">
        <v>5250000</v>
      </c>
      <c r="E15" s="11">
        <v>33061347966</v>
      </c>
      <c r="G15" s="11">
        <v>37105401375</v>
      </c>
      <c r="I15" s="11">
        <v>200000</v>
      </c>
      <c r="J15" s="11">
        <v>1301180390</v>
      </c>
      <c r="L15" s="11">
        <v>0</v>
      </c>
      <c r="M15" s="11">
        <v>0</v>
      </c>
      <c r="O15" s="11">
        <v>5450000</v>
      </c>
      <c r="Q15" s="11">
        <v>5940</v>
      </c>
      <c r="S15" s="11">
        <v>34362528356</v>
      </c>
      <c r="U15" s="11">
        <v>32180380650</v>
      </c>
      <c r="W15" s="6">
        <v>7.1999999999999998E-3</v>
      </c>
    </row>
    <row r="16" spans="1:23" s="18" customFormat="1" ht="18.75" x14ac:dyDescent="0.25">
      <c r="A16" s="18" t="s">
        <v>135</v>
      </c>
      <c r="C16" s="11">
        <v>20007665</v>
      </c>
      <c r="E16" s="11">
        <v>68875131041</v>
      </c>
      <c r="G16" s="11">
        <v>75178981306.485001</v>
      </c>
      <c r="I16" s="11">
        <v>0</v>
      </c>
      <c r="J16" s="11">
        <v>0</v>
      </c>
      <c r="L16" s="11">
        <v>0</v>
      </c>
      <c r="M16" s="11">
        <v>0</v>
      </c>
      <c r="O16" s="11">
        <v>20007665</v>
      </c>
      <c r="Q16" s="11">
        <v>3359</v>
      </c>
      <c r="S16" s="11">
        <v>68875131041</v>
      </c>
      <c r="U16" s="11">
        <v>66805872541.926804</v>
      </c>
      <c r="W16" s="6">
        <v>1.4999999999999999E-2</v>
      </c>
    </row>
    <row r="17" spans="1:23" s="18" customFormat="1" ht="18.75" x14ac:dyDescent="0.25">
      <c r="A17" s="18" t="s">
        <v>122</v>
      </c>
      <c r="C17" s="11">
        <v>25024401</v>
      </c>
      <c r="E17" s="11">
        <v>31031961542</v>
      </c>
      <c r="G17" s="11">
        <v>42736118988.537903</v>
      </c>
      <c r="I17" s="11">
        <v>0</v>
      </c>
      <c r="J17" s="11">
        <v>0</v>
      </c>
      <c r="L17" s="11">
        <v>0</v>
      </c>
      <c r="M17" s="11">
        <v>0</v>
      </c>
      <c r="O17" s="11">
        <v>25024401</v>
      </c>
      <c r="Q17" s="11">
        <v>1330</v>
      </c>
      <c r="S17" s="11">
        <v>31031961542</v>
      </c>
      <c r="U17" s="11">
        <v>33084422732.686501</v>
      </c>
      <c r="W17" s="6">
        <v>7.4000000000000003E-3</v>
      </c>
    </row>
    <row r="18" spans="1:23" s="18" customFormat="1" ht="18.75" x14ac:dyDescent="0.25">
      <c r="A18" s="18" t="s">
        <v>174</v>
      </c>
      <c r="C18" s="11">
        <v>14497759</v>
      </c>
      <c r="E18" s="11">
        <v>31119215777</v>
      </c>
      <c r="G18" s="11">
        <v>40827771947.080399</v>
      </c>
      <c r="I18" s="11">
        <v>0</v>
      </c>
      <c r="J18" s="11">
        <v>0</v>
      </c>
      <c r="L18" s="11">
        <v>0</v>
      </c>
      <c r="M18" s="11">
        <v>0</v>
      </c>
      <c r="O18" s="11">
        <v>14497759</v>
      </c>
      <c r="Q18" s="11">
        <v>2774</v>
      </c>
      <c r="S18" s="11">
        <v>31119215777</v>
      </c>
      <c r="U18" s="11">
        <v>39977493604.377296</v>
      </c>
      <c r="W18" s="6">
        <v>8.9999999999999993E-3</v>
      </c>
    </row>
    <row r="19" spans="1:23" s="18" customFormat="1" ht="18.75" x14ac:dyDescent="0.25">
      <c r="A19" s="18" t="s">
        <v>150</v>
      </c>
      <c r="C19" s="11">
        <v>16400000</v>
      </c>
      <c r="E19" s="11">
        <v>99887526921</v>
      </c>
      <c r="G19" s="11">
        <v>129767263200</v>
      </c>
      <c r="I19" s="11">
        <v>0</v>
      </c>
      <c r="J19" s="11">
        <v>0</v>
      </c>
      <c r="L19" s="11">
        <v>0</v>
      </c>
      <c r="M19" s="11">
        <v>0</v>
      </c>
      <c r="O19" s="11">
        <v>16400000</v>
      </c>
      <c r="Q19" s="11">
        <v>6780</v>
      </c>
      <c r="S19" s="11">
        <v>99887526921</v>
      </c>
      <c r="U19" s="11">
        <v>110530407600</v>
      </c>
      <c r="W19" s="6">
        <v>2.4799999999999999E-2</v>
      </c>
    </row>
    <row r="20" spans="1:23" s="18" customFormat="1" ht="18.75" x14ac:dyDescent="0.25">
      <c r="A20" s="18" t="s">
        <v>78</v>
      </c>
      <c r="C20" s="11">
        <v>1848124</v>
      </c>
      <c r="E20" s="11">
        <v>18690803105</v>
      </c>
      <c r="G20" s="11">
        <v>62664424557.641998</v>
      </c>
      <c r="I20" s="11">
        <v>0</v>
      </c>
      <c r="J20" s="11">
        <v>0</v>
      </c>
      <c r="L20" s="11">
        <v>-1848124</v>
      </c>
      <c r="M20" s="11">
        <v>62258162628</v>
      </c>
      <c r="O20" s="11">
        <v>0</v>
      </c>
      <c r="Q20" s="11">
        <v>0</v>
      </c>
      <c r="S20" s="11">
        <v>0</v>
      </c>
      <c r="U20" s="11">
        <v>0</v>
      </c>
      <c r="W20" s="6">
        <v>0</v>
      </c>
    </row>
    <row r="21" spans="1:23" s="18" customFormat="1" ht="18.75" x14ac:dyDescent="0.25">
      <c r="A21" s="18" t="s">
        <v>138</v>
      </c>
      <c r="C21" s="11">
        <v>920000</v>
      </c>
      <c r="E21" s="11">
        <v>11654425211</v>
      </c>
      <c r="G21" s="11">
        <v>11577899160</v>
      </c>
      <c r="I21" s="11">
        <v>4070180</v>
      </c>
      <c r="J21" s="11">
        <v>47958828234</v>
      </c>
      <c r="L21" s="11">
        <v>0</v>
      </c>
      <c r="M21" s="11">
        <v>0</v>
      </c>
      <c r="O21" s="11">
        <v>4990180</v>
      </c>
      <c r="Q21" s="11">
        <v>10530</v>
      </c>
      <c r="S21" s="11">
        <v>59613253445</v>
      </c>
      <c r="U21" s="11">
        <v>52233943157.370003</v>
      </c>
      <c r="W21" s="6">
        <v>1.17E-2</v>
      </c>
    </row>
    <row r="22" spans="1:23" s="18" customFormat="1" ht="18.75" x14ac:dyDescent="0.25">
      <c r="A22" s="18" t="s">
        <v>106</v>
      </c>
      <c r="C22" s="11">
        <v>477189</v>
      </c>
      <c r="E22" s="11">
        <v>75267359360</v>
      </c>
      <c r="G22" s="11">
        <v>63325688347.574997</v>
      </c>
      <c r="I22" s="11">
        <v>162069</v>
      </c>
      <c r="J22" s="11">
        <v>21068605246</v>
      </c>
      <c r="L22" s="11">
        <v>0</v>
      </c>
      <c r="M22" s="11">
        <v>0</v>
      </c>
      <c r="O22" s="11">
        <v>639258</v>
      </c>
      <c r="Q22" s="11">
        <v>138350</v>
      </c>
      <c r="S22" s="11">
        <v>96335964606</v>
      </c>
      <c r="U22" s="11">
        <v>87915118301.414993</v>
      </c>
      <c r="W22" s="6">
        <v>1.9800000000000002E-2</v>
      </c>
    </row>
    <row r="23" spans="1:23" s="18" customFormat="1" ht="18.75" x14ac:dyDescent="0.25">
      <c r="A23" s="18" t="s">
        <v>140</v>
      </c>
      <c r="C23" s="11">
        <v>504304</v>
      </c>
      <c r="E23" s="11">
        <v>37968053245</v>
      </c>
      <c r="G23" s="11">
        <v>38560256851.103996</v>
      </c>
      <c r="I23" s="11">
        <v>0</v>
      </c>
      <c r="J23" s="11">
        <v>0</v>
      </c>
      <c r="L23" s="11">
        <v>-504304</v>
      </c>
      <c r="M23" s="11">
        <v>40837995313</v>
      </c>
      <c r="O23" s="11">
        <v>0</v>
      </c>
      <c r="Q23" s="11">
        <v>0</v>
      </c>
      <c r="S23" s="11">
        <v>0</v>
      </c>
      <c r="U23" s="11">
        <v>0</v>
      </c>
      <c r="W23" s="6">
        <v>0</v>
      </c>
    </row>
    <row r="24" spans="1:23" s="18" customFormat="1" ht="18.75" x14ac:dyDescent="0.25">
      <c r="A24" s="18" t="s">
        <v>137</v>
      </c>
      <c r="C24" s="11">
        <v>18089038</v>
      </c>
      <c r="E24" s="11">
        <v>67638556247</v>
      </c>
      <c r="G24" s="11">
        <v>60381568815.856201</v>
      </c>
      <c r="I24" s="11">
        <v>0</v>
      </c>
      <c r="J24" s="11">
        <v>0</v>
      </c>
      <c r="L24" s="11">
        <v>0</v>
      </c>
      <c r="M24" s="11">
        <v>0</v>
      </c>
      <c r="O24" s="11">
        <v>18089038</v>
      </c>
      <c r="Q24" s="11">
        <v>3358</v>
      </c>
      <c r="S24" s="11">
        <v>67638556247</v>
      </c>
      <c r="U24" s="11">
        <v>60381568815.856201</v>
      </c>
      <c r="W24" s="6">
        <v>1.3599999999999999E-2</v>
      </c>
    </row>
    <row r="25" spans="1:23" s="18" customFormat="1" ht="18.75" x14ac:dyDescent="0.25">
      <c r="A25" s="18" t="s">
        <v>191</v>
      </c>
      <c r="C25" s="11">
        <v>1448104</v>
      </c>
      <c r="E25" s="11">
        <v>35174593744</v>
      </c>
      <c r="G25" s="11">
        <v>40953427375.139999</v>
      </c>
      <c r="I25" s="11">
        <v>0</v>
      </c>
      <c r="J25" s="11">
        <v>0</v>
      </c>
      <c r="L25" s="11">
        <v>0</v>
      </c>
      <c r="M25" s="11">
        <v>0</v>
      </c>
      <c r="O25" s="11">
        <v>1448104</v>
      </c>
      <c r="Q25" s="11">
        <v>26880</v>
      </c>
      <c r="S25" s="11">
        <v>35174593744</v>
      </c>
      <c r="U25" s="11">
        <v>38693431558.655998</v>
      </c>
      <c r="W25" s="6">
        <v>8.6999999999999994E-3</v>
      </c>
    </row>
    <row r="26" spans="1:23" s="18" customFormat="1" ht="18.75" x14ac:dyDescent="0.25">
      <c r="A26" s="18" t="s">
        <v>197</v>
      </c>
      <c r="C26" s="11">
        <v>136986</v>
      </c>
      <c r="E26" s="11">
        <v>4464586709</v>
      </c>
      <c r="G26" s="11">
        <v>4507257892.2299995</v>
      </c>
      <c r="I26" s="11">
        <v>501461</v>
      </c>
      <c r="J26" s="11">
        <v>17246353924</v>
      </c>
      <c r="L26" s="11">
        <v>0</v>
      </c>
      <c r="M26" s="11">
        <v>0</v>
      </c>
      <c r="O26" s="11">
        <v>638447</v>
      </c>
      <c r="Q26" s="11">
        <v>31100</v>
      </c>
      <c r="S26" s="11">
        <v>21710940633</v>
      </c>
      <c r="U26" s="11">
        <v>19737560274.884998</v>
      </c>
      <c r="W26" s="6">
        <v>4.4000000000000003E-3</v>
      </c>
    </row>
    <row r="27" spans="1:23" s="18" customFormat="1" ht="18.75" x14ac:dyDescent="0.25">
      <c r="A27" s="18" t="s">
        <v>120</v>
      </c>
      <c r="C27" s="11">
        <v>6458653</v>
      </c>
      <c r="E27" s="11">
        <v>67614363333</v>
      </c>
      <c r="G27" s="11">
        <v>49050511471.926003</v>
      </c>
      <c r="I27" s="11">
        <v>0</v>
      </c>
      <c r="J27" s="11">
        <v>0</v>
      </c>
      <c r="L27" s="11">
        <v>-1458653</v>
      </c>
      <c r="M27" s="11">
        <v>9206086723</v>
      </c>
      <c r="O27" s="11">
        <v>5000000</v>
      </c>
      <c r="Q27" s="11">
        <v>6200</v>
      </c>
      <c r="S27" s="11">
        <v>52344013014</v>
      </c>
      <c r="U27" s="11">
        <v>30815550000</v>
      </c>
      <c r="W27" s="6">
        <v>6.8999999999999999E-3</v>
      </c>
    </row>
    <row r="28" spans="1:23" s="18" customFormat="1" ht="18.75" x14ac:dyDescent="0.25">
      <c r="A28" s="18" t="s">
        <v>79</v>
      </c>
      <c r="C28" s="11">
        <v>20445008</v>
      </c>
      <c r="E28" s="11">
        <v>96719432212</v>
      </c>
      <c r="G28" s="11">
        <v>108729977082.84</v>
      </c>
      <c r="I28" s="11">
        <v>0</v>
      </c>
      <c r="J28" s="11">
        <v>0</v>
      </c>
      <c r="L28" s="11">
        <v>0</v>
      </c>
      <c r="M28" s="11">
        <v>0</v>
      </c>
      <c r="O28" s="11">
        <v>20445008</v>
      </c>
      <c r="Q28" s="11">
        <v>4743</v>
      </c>
      <c r="S28" s="11">
        <v>96719432212</v>
      </c>
      <c r="U28" s="11">
        <v>96393697439.9832</v>
      </c>
      <c r="W28" s="6">
        <v>2.1700000000000001E-2</v>
      </c>
    </row>
    <row r="29" spans="1:23" s="18" customFormat="1" ht="18.75" x14ac:dyDescent="0.25">
      <c r="A29" s="18" t="s">
        <v>156</v>
      </c>
      <c r="C29" s="11">
        <v>10167474</v>
      </c>
      <c r="E29" s="11">
        <v>38459655176</v>
      </c>
      <c r="G29" s="11">
        <v>46391026861.322998</v>
      </c>
      <c r="I29" s="11">
        <v>0</v>
      </c>
      <c r="J29" s="11">
        <v>0</v>
      </c>
      <c r="L29" s="11">
        <v>0</v>
      </c>
      <c r="M29" s="11">
        <v>0</v>
      </c>
      <c r="O29" s="11">
        <v>10167474</v>
      </c>
      <c r="Q29" s="11">
        <v>3851</v>
      </c>
      <c r="S29" s="11">
        <v>38459655176</v>
      </c>
      <c r="U29" s="11">
        <v>38921970466.874702</v>
      </c>
      <c r="W29" s="6">
        <v>8.6999999999999994E-3</v>
      </c>
    </row>
    <row r="30" spans="1:23" s="18" customFormat="1" ht="18.75" x14ac:dyDescent="0.25">
      <c r="A30" s="18" t="s">
        <v>204</v>
      </c>
      <c r="C30" s="11">
        <v>9831597</v>
      </c>
      <c r="E30" s="11">
        <v>26994671187</v>
      </c>
      <c r="G30" s="11">
        <v>31449832575.081299</v>
      </c>
      <c r="I30" s="11">
        <v>500000</v>
      </c>
      <c r="J30" s="11">
        <v>1553940676</v>
      </c>
      <c r="L30" s="11">
        <v>-1331597</v>
      </c>
      <c r="M30" s="11">
        <v>4077283235</v>
      </c>
      <c r="O30" s="11">
        <v>9000000</v>
      </c>
      <c r="Q30" s="11">
        <v>3048</v>
      </c>
      <c r="S30" s="11">
        <v>24869098822</v>
      </c>
      <c r="U30" s="11">
        <v>27268779600</v>
      </c>
      <c r="W30" s="6">
        <v>6.1000000000000004E-3</v>
      </c>
    </row>
    <row r="31" spans="1:23" s="18" customFormat="1" ht="18.75" x14ac:dyDescent="0.25">
      <c r="A31" s="18" t="s">
        <v>157</v>
      </c>
      <c r="C31" s="11">
        <v>120954</v>
      </c>
      <c r="E31" s="11">
        <v>49744683070</v>
      </c>
      <c r="G31" s="11">
        <v>80532950014.259995</v>
      </c>
      <c r="I31" s="11">
        <v>4075</v>
      </c>
      <c r="J31" s="11">
        <v>2634636326</v>
      </c>
      <c r="L31" s="11">
        <v>-40029</v>
      </c>
      <c r="M31" s="11">
        <v>31120610226</v>
      </c>
      <c r="O31" s="11">
        <v>85000</v>
      </c>
      <c r="Q31" s="11">
        <v>867050</v>
      </c>
      <c r="S31" s="11">
        <v>35614687166</v>
      </c>
      <c r="U31" s="11">
        <v>73260739462.5</v>
      </c>
      <c r="W31" s="6">
        <v>1.6500000000000001E-2</v>
      </c>
    </row>
    <row r="32" spans="1:23" s="18" customFormat="1" ht="18.75" x14ac:dyDescent="0.25">
      <c r="A32" s="18" t="s">
        <v>185</v>
      </c>
      <c r="C32" s="11">
        <v>2826153</v>
      </c>
      <c r="E32" s="11">
        <v>32941159758</v>
      </c>
      <c r="G32" s="11">
        <v>38825042724.962997</v>
      </c>
      <c r="I32" s="11">
        <v>150000</v>
      </c>
      <c r="J32" s="11">
        <v>2103450171</v>
      </c>
      <c r="L32" s="11">
        <v>-300000</v>
      </c>
      <c r="M32" s="11">
        <v>4315171082</v>
      </c>
      <c r="O32" s="11">
        <v>2676153</v>
      </c>
      <c r="Q32" s="11">
        <v>13280</v>
      </c>
      <c r="S32" s="11">
        <v>31547860840</v>
      </c>
      <c r="U32" s="11">
        <v>35327852934.552002</v>
      </c>
      <c r="W32" s="6">
        <v>7.9000000000000008E-3</v>
      </c>
    </row>
    <row r="33" spans="1:23" s="18" customFormat="1" ht="18.75" x14ac:dyDescent="0.25">
      <c r="A33" s="18" t="s">
        <v>117</v>
      </c>
      <c r="C33" s="11">
        <v>16124767</v>
      </c>
      <c r="E33" s="11">
        <v>67607898357</v>
      </c>
      <c r="G33" s="11">
        <v>72530431479.483704</v>
      </c>
      <c r="I33" s="11">
        <v>0</v>
      </c>
      <c r="J33" s="11">
        <v>0</v>
      </c>
      <c r="L33" s="11">
        <v>0</v>
      </c>
      <c r="M33" s="11">
        <v>0</v>
      </c>
      <c r="O33" s="11">
        <v>16124767</v>
      </c>
      <c r="Q33" s="11">
        <v>3410</v>
      </c>
      <c r="S33" s="11">
        <v>67607898357</v>
      </c>
      <c r="U33" s="11">
        <v>54658292009.953499</v>
      </c>
      <c r="W33" s="6">
        <v>1.23E-2</v>
      </c>
    </row>
    <row r="34" spans="1:23" s="18" customFormat="1" ht="18.75" x14ac:dyDescent="0.25">
      <c r="A34" s="18" t="s">
        <v>201</v>
      </c>
      <c r="C34" s="11">
        <v>70170</v>
      </c>
      <c r="E34" s="11">
        <v>22501356417</v>
      </c>
      <c r="G34" s="11">
        <v>22194004743.599998</v>
      </c>
      <c r="I34" s="11">
        <v>0</v>
      </c>
      <c r="J34" s="11">
        <v>0</v>
      </c>
      <c r="L34" s="11">
        <v>0</v>
      </c>
      <c r="M34" s="11">
        <v>0</v>
      </c>
      <c r="O34" s="11">
        <v>70170</v>
      </c>
      <c r="Q34" s="11">
        <v>386544</v>
      </c>
      <c r="S34" s="11">
        <v>22501356417</v>
      </c>
      <c r="U34" s="11">
        <v>27058695378.048</v>
      </c>
      <c r="W34" s="6">
        <v>6.1000000000000004E-3</v>
      </c>
    </row>
    <row r="35" spans="1:23" s="18" customFormat="1" ht="18.75" x14ac:dyDescent="0.25">
      <c r="A35" s="18" t="s">
        <v>80</v>
      </c>
      <c r="C35" s="11">
        <v>12874892</v>
      </c>
      <c r="E35" s="11">
        <v>224132014431</v>
      </c>
      <c r="G35" s="11">
        <v>171497037660.84</v>
      </c>
      <c r="I35" s="11">
        <v>0</v>
      </c>
      <c r="J35" s="11">
        <v>0</v>
      </c>
      <c r="L35" s="11">
        <v>-1000000</v>
      </c>
      <c r="M35" s="11">
        <v>13050775860</v>
      </c>
      <c r="O35" s="11">
        <v>11874892</v>
      </c>
      <c r="Q35" s="11">
        <v>12130</v>
      </c>
      <c r="S35" s="11">
        <v>206723556603</v>
      </c>
      <c r="U35" s="11">
        <v>143185387442.23801</v>
      </c>
      <c r="W35" s="6">
        <v>3.2199999999999999E-2</v>
      </c>
    </row>
    <row r="36" spans="1:23" s="18" customFormat="1" ht="18.75" x14ac:dyDescent="0.25">
      <c r="A36" s="18" t="s">
        <v>139</v>
      </c>
      <c r="C36" s="11">
        <v>18600000</v>
      </c>
      <c r="E36" s="11">
        <v>37603534939</v>
      </c>
      <c r="G36" s="11">
        <v>46371239640</v>
      </c>
      <c r="I36" s="11">
        <v>0</v>
      </c>
      <c r="J36" s="11">
        <v>0</v>
      </c>
      <c r="L36" s="11">
        <v>-18600000</v>
      </c>
      <c r="M36" s="11">
        <v>45292504350</v>
      </c>
      <c r="O36" s="11">
        <v>0</v>
      </c>
      <c r="Q36" s="11">
        <v>0</v>
      </c>
      <c r="S36" s="11">
        <v>0</v>
      </c>
      <c r="U36" s="11">
        <v>0</v>
      </c>
      <c r="W36" s="6">
        <v>0</v>
      </c>
    </row>
    <row r="37" spans="1:23" s="18" customFormat="1" ht="18.75" x14ac:dyDescent="0.25">
      <c r="A37" s="18" t="s">
        <v>192</v>
      </c>
      <c r="C37" s="11">
        <v>1700000</v>
      </c>
      <c r="E37" s="11">
        <v>20334488668</v>
      </c>
      <c r="G37" s="11">
        <v>33899093100</v>
      </c>
      <c r="I37" s="11">
        <v>0</v>
      </c>
      <c r="J37" s="11">
        <v>0</v>
      </c>
      <c r="L37" s="11">
        <v>-1700000</v>
      </c>
      <c r="M37" s="11">
        <v>33269754978</v>
      </c>
      <c r="O37" s="11">
        <v>0</v>
      </c>
      <c r="Q37" s="11">
        <v>0</v>
      </c>
      <c r="S37" s="11">
        <v>0</v>
      </c>
      <c r="U37" s="11">
        <v>0</v>
      </c>
      <c r="W37" s="6">
        <v>0</v>
      </c>
    </row>
    <row r="38" spans="1:23" s="18" customFormat="1" ht="18.75" x14ac:dyDescent="0.25">
      <c r="A38" s="18" t="s">
        <v>186</v>
      </c>
      <c r="C38" s="11">
        <v>1250000</v>
      </c>
      <c r="E38" s="11">
        <v>22866198458</v>
      </c>
      <c r="G38" s="11">
        <v>26926329375</v>
      </c>
      <c r="I38" s="11">
        <v>0</v>
      </c>
      <c r="J38" s="11">
        <v>0</v>
      </c>
      <c r="L38" s="11">
        <v>0</v>
      </c>
      <c r="M38" s="11">
        <v>0</v>
      </c>
      <c r="O38" s="11">
        <v>1250000</v>
      </c>
      <c r="Q38" s="11">
        <v>18760</v>
      </c>
      <c r="S38" s="11">
        <v>22866198458</v>
      </c>
      <c r="U38" s="11">
        <v>23310472500</v>
      </c>
      <c r="W38" s="6">
        <v>5.1999999999999998E-3</v>
      </c>
    </row>
    <row r="39" spans="1:23" s="18" customFormat="1" ht="18.75" x14ac:dyDescent="0.25">
      <c r="A39" s="18" t="s">
        <v>166</v>
      </c>
      <c r="C39" s="11">
        <v>11830000</v>
      </c>
      <c r="E39" s="11">
        <v>18462676400</v>
      </c>
      <c r="G39" s="11">
        <v>27282298680</v>
      </c>
      <c r="I39" s="11">
        <v>0</v>
      </c>
      <c r="J39" s="11">
        <v>0</v>
      </c>
      <c r="L39" s="11">
        <v>0</v>
      </c>
      <c r="M39" s="11">
        <v>0</v>
      </c>
      <c r="O39" s="11">
        <v>11830000</v>
      </c>
      <c r="Q39" s="11">
        <v>1824</v>
      </c>
      <c r="S39" s="11">
        <v>18462676400</v>
      </c>
      <c r="U39" s="11">
        <v>21449531376</v>
      </c>
      <c r="W39" s="6">
        <v>4.7999999999999996E-3</v>
      </c>
    </row>
    <row r="40" spans="1:23" s="18" customFormat="1" ht="18.75" x14ac:dyDescent="0.25">
      <c r="A40" s="18" t="s">
        <v>81</v>
      </c>
      <c r="C40" s="11">
        <v>49446057</v>
      </c>
      <c r="E40" s="11">
        <v>285828675855</v>
      </c>
      <c r="G40" s="11">
        <v>228998482944.60001</v>
      </c>
      <c r="I40" s="11">
        <v>0</v>
      </c>
      <c r="J40" s="11">
        <v>0</v>
      </c>
      <c r="L40" s="11">
        <v>0</v>
      </c>
      <c r="M40" s="11">
        <v>0</v>
      </c>
      <c r="O40" s="11">
        <v>49446057</v>
      </c>
      <c r="Q40" s="11">
        <v>3900</v>
      </c>
      <c r="S40" s="11">
        <v>285828675855</v>
      </c>
      <c r="U40" s="11">
        <v>191692226547.315</v>
      </c>
      <c r="W40" s="6">
        <v>4.3099999999999999E-2</v>
      </c>
    </row>
    <row r="41" spans="1:23" s="18" customFormat="1" ht="18.75" x14ac:dyDescent="0.25">
      <c r="A41" s="18" t="s">
        <v>144</v>
      </c>
      <c r="C41" s="11">
        <v>1114881</v>
      </c>
      <c r="E41" s="11">
        <v>24099993825</v>
      </c>
      <c r="G41" s="11">
        <v>29124743197.554001</v>
      </c>
      <c r="I41" s="11">
        <v>0</v>
      </c>
      <c r="J41" s="11">
        <v>0</v>
      </c>
      <c r="L41" s="11">
        <v>0</v>
      </c>
      <c r="M41" s="11">
        <v>0</v>
      </c>
      <c r="O41" s="11">
        <v>1114881</v>
      </c>
      <c r="Q41" s="11">
        <v>22950</v>
      </c>
      <c r="S41" s="11">
        <v>24099993825</v>
      </c>
      <c r="U41" s="11">
        <v>25434279162.247501</v>
      </c>
      <c r="W41" s="6">
        <v>5.7000000000000002E-3</v>
      </c>
    </row>
    <row r="42" spans="1:23" s="18" customFormat="1" ht="18.75" x14ac:dyDescent="0.25">
      <c r="A42" s="18" t="s">
        <v>82</v>
      </c>
      <c r="C42" s="11">
        <v>1488000</v>
      </c>
      <c r="E42" s="11">
        <v>12108602900</v>
      </c>
      <c r="G42" s="11">
        <v>10398399192</v>
      </c>
      <c r="I42" s="11">
        <v>0</v>
      </c>
      <c r="J42" s="11">
        <v>0</v>
      </c>
      <c r="L42" s="11">
        <v>0</v>
      </c>
      <c r="M42" s="11">
        <v>0</v>
      </c>
      <c r="O42" s="11">
        <v>1488000</v>
      </c>
      <c r="Q42" s="11">
        <v>6200</v>
      </c>
      <c r="S42" s="11">
        <v>12108602900</v>
      </c>
      <c r="U42" s="11">
        <v>9170707680</v>
      </c>
      <c r="W42" s="6">
        <v>2.0999999999999999E-3</v>
      </c>
    </row>
    <row r="43" spans="1:23" s="18" customFormat="1" ht="18.75" x14ac:dyDescent="0.25">
      <c r="A43" s="18" t="s">
        <v>83</v>
      </c>
      <c r="C43" s="11">
        <v>4226269</v>
      </c>
      <c r="E43" s="11">
        <v>53098409882</v>
      </c>
      <c r="G43" s="11">
        <v>62302649632.843498</v>
      </c>
      <c r="I43" s="11">
        <v>0</v>
      </c>
      <c r="J43" s="11">
        <v>0</v>
      </c>
      <c r="L43" s="11">
        <v>0</v>
      </c>
      <c r="M43" s="11">
        <v>0</v>
      </c>
      <c r="O43" s="11">
        <v>4226269</v>
      </c>
      <c r="Q43" s="11">
        <v>13610</v>
      </c>
      <c r="S43" s="11">
        <v>53098409882</v>
      </c>
      <c r="U43" s="11">
        <v>57177279939.514503</v>
      </c>
      <c r="W43" s="6">
        <v>1.29E-2</v>
      </c>
    </row>
    <row r="44" spans="1:23" s="18" customFormat="1" ht="18.75" x14ac:dyDescent="0.25">
      <c r="A44" s="18" t="s">
        <v>121</v>
      </c>
      <c r="C44" s="11">
        <v>13715401</v>
      </c>
      <c r="E44" s="11">
        <v>202754222135</v>
      </c>
      <c r="G44" s="11">
        <v>255360968438.65601</v>
      </c>
      <c r="I44" s="11">
        <v>0</v>
      </c>
      <c r="J44" s="11">
        <v>0</v>
      </c>
      <c r="L44" s="11">
        <v>-1715401</v>
      </c>
      <c r="M44" s="11">
        <v>31261116732</v>
      </c>
      <c r="O44" s="11">
        <v>12000000</v>
      </c>
      <c r="Q44" s="11">
        <v>17540</v>
      </c>
      <c r="S44" s="11">
        <v>177395518048</v>
      </c>
      <c r="U44" s="11">
        <v>209227644000</v>
      </c>
      <c r="W44" s="6">
        <v>4.7E-2</v>
      </c>
    </row>
    <row r="45" spans="1:23" s="18" customFormat="1" ht="18.75" x14ac:dyDescent="0.25">
      <c r="A45" s="18" t="s">
        <v>165</v>
      </c>
      <c r="C45" s="11">
        <v>2817829</v>
      </c>
      <c r="E45" s="11">
        <v>45506013618</v>
      </c>
      <c r="G45" s="11">
        <v>55320992619.637497</v>
      </c>
      <c r="I45" s="11">
        <v>0</v>
      </c>
      <c r="J45" s="11">
        <v>0</v>
      </c>
      <c r="L45" s="11">
        <v>-55165</v>
      </c>
      <c r="M45" s="11">
        <v>932070959</v>
      </c>
      <c r="O45" s="11">
        <v>2762664</v>
      </c>
      <c r="Q45" s="11">
        <v>15100</v>
      </c>
      <c r="S45" s="11">
        <v>44615136550</v>
      </c>
      <c r="U45" s="11">
        <v>41468014852.919998</v>
      </c>
      <c r="W45" s="6">
        <v>9.2999999999999992E-3</v>
      </c>
    </row>
    <row r="46" spans="1:23" s="18" customFormat="1" ht="18.75" x14ac:dyDescent="0.25">
      <c r="A46" s="18" t="s">
        <v>84</v>
      </c>
      <c r="C46" s="11">
        <v>1842294</v>
      </c>
      <c r="E46" s="11">
        <v>41275586817</v>
      </c>
      <c r="G46" s="11">
        <v>59756374603.341003</v>
      </c>
      <c r="I46" s="11">
        <v>0</v>
      </c>
      <c r="J46" s="11">
        <v>0</v>
      </c>
      <c r="L46" s="11">
        <v>0</v>
      </c>
      <c r="M46" s="11">
        <v>0</v>
      </c>
      <c r="O46" s="11">
        <v>1842294</v>
      </c>
      <c r="Q46" s="11">
        <v>31500</v>
      </c>
      <c r="S46" s="11">
        <v>41275586817</v>
      </c>
      <c r="U46" s="11">
        <v>57686969047.050003</v>
      </c>
      <c r="W46" s="6">
        <v>1.2999999999999999E-2</v>
      </c>
    </row>
    <row r="47" spans="1:23" s="18" customFormat="1" ht="18.75" x14ac:dyDescent="0.25">
      <c r="A47" s="18" t="s">
        <v>125</v>
      </c>
      <c r="C47" s="11">
        <v>9084292</v>
      </c>
      <c r="E47" s="11">
        <v>70472828665</v>
      </c>
      <c r="G47" s="11">
        <v>94727222452.673996</v>
      </c>
      <c r="I47" s="11">
        <v>0</v>
      </c>
      <c r="J47" s="11">
        <v>0</v>
      </c>
      <c r="L47" s="11">
        <v>-1884292</v>
      </c>
      <c r="M47" s="11">
        <v>18692294901</v>
      </c>
      <c r="O47" s="11">
        <v>7200000</v>
      </c>
      <c r="Q47" s="11">
        <v>8610</v>
      </c>
      <c r="S47" s="11">
        <v>55855136133</v>
      </c>
      <c r="U47" s="11">
        <v>61623147600</v>
      </c>
      <c r="W47" s="6">
        <v>1.3899999999999999E-2</v>
      </c>
    </row>
    <row r="48" spans="1:23" s="18" customFormat="1" ht="18.75" x14ac:dyDescent="0.25">
      <c r="A48" s="18" t="s">
        <v>116</v>
      </c>
      <c r="C48" s="11">
        <v>3295038</v>
      </c>
      <c r="E48" s="11">
        <v>37322086259</v>
      </c>
      <c r="G48" s="11">
        <v>54339425571.500999</v>
      </c>
      <c r="I48" s="11">
        <v>0</v>
      </c>
      <c r="J48" s="11">
        <v>0</v>
      </c>
      <c r="L48" s="11">
        <v>0</v>
      </c>
      <c r="M48" s="11">
        <v>0</v>
      </c>
      <c r="O48" s="11">
        <v>3295038</v>
      </c>
      <c r="Q48" s="11">
        <v>14440</v>
      </c>
      <c r="S48" s="11">
        <v>37322086259</v>
      </c>
      <c r="U48" s="11">
        <v>47297245645.115997</v>
      </c>
      <c r="W48" s="6">
        <v>1.06E-2</v>
      </c>
    </row>
    <row r="49" spans="1:23" s="18" customFormat="1" ht="18.75" x14ac:dyDescent="0.25">
      <c r="A49" s="18" t="s">
        <v>136</v>
      </c>
      <c r="C49" s="11">
        <v>5335693</v>
      </c>
      <c r="E49" s="11">
        <v>58312944088</v>
      </c>
      <c r="G49" s="11">
        <v>53994166479.296997</v>
      </c>
      <c r="I49" s="11">
        <v>0</v>
      </c>
      <c r="J49" s="11">
        <v>0</v>
      </c>
      <c r="L49" s="11">
        <v>0</v>
      </c>
      <c r="M49" s="11">
        <v>0</v>
      </c>
      <c r="O49" s="11">
        <v>5335693</v>
      </c>
      <c r="Q49" s="11">
        <v>8960</v>
      </c>
      <c r="S49" s="11">
        <v>58312944088</v>
      </c>
      <c r="U49" s="11">
        <v>47523352814.783997</v>
      </c>
      <c r="W49" s="6">
        <v>1.0699999999999999E-2</v>
      </c>
    </row>
    <row r="50" spans="1:23" s="18" customFormat="1" ht="18.75" x14ac:dyDescent="0.25">
      <c r="A50" s="18" t="s">
        <v>141</v>
      </c>
      <c r="C50" s="11">
        <v>501487</v>
      </c>
      <c r="E50" s="11">
        <v>31747618946</v>
      </c>
      <c r="G50" s="11">
        <v>31046776328.358002</v>
      </c>
      <c r="I50" s="11">
        <v>0</v>
      </c>
      <c r="J50" s="11">
        <v>0</v>
      </c>
      <c r="L50" s="11">
        <v>0</v>
      </c>
      <c r="M50" s="11">
        <v>0</v>
      </c>
      <c r="O50" s="11">
        <v>501487</v>
      </c>
      <c r="Q50" s="11">
        <v>52800</v>
      </c>
      <c r="S50" s="11">
        <v>31747618946</v>
      </c>
      <c r="U50" s="11">
        <v>26320966444.080002</v>
      </c>
      <c r="W50" s="6">
        <v>5.8999999999999999E-3</v>
      </c>
    </row>
    <row r="51" spans="1:23" s="18" customFormat="1" ht="18.75" x14ac:dyDescent="0.25">
      <c r="A51" s="18" t="s">
        <v>114</v>
      </c>
      <c r="C51" s="11">
        <v>2343312</v>
      </c>
      <c r="E51" s="11">
        <v>17562416698</v>
      </c>
      <c r="G51" s="11">
        <v>23969210031.144001</v>
      </c>
      <c r="I51" s="11">
        <v>0</v>
      </c>
      <c r="J51" s="11">
        <v>0</v>
      </c>
      <c r="L51" s="11">
        <v>0</v>
      </c>
      <c r="M51" s="11">
        <v>0</v>
      </c>
      <c r="O51" s="11">
        <v>2343312</v>
      </c>
      <c r="Q51" s="11">
        <v>8920</v>
      </c>
      <c r="S51" s="11">
        <v>17562416698</v>
      </c>
      <c r="U51" s="11">
        <v>20777974098.911999</v>
      </c>
      <c r="W51" s="6">
        <v>4.7000000000000002E-3</v>
      </c>
    </row>
    <row r="52" spans="1:23" s="18" customFormat="1" ht="18.75" x14ac:dyDescent="0.25">
      <c r="A52" s="18" t="s">
        <v>115</v>
      </c>
      <c r="C52" s="11">
        <v>8591768</v>
      </c>
      <c r="E52" s="11">
        <v>65157402052</v>
      </c>
      <c r="G52" s="11">
        <v>61834284138.096001</v>
      </c>
      <c r="I52" s="11">
        <v>2775205</v>
      </c>
      <c r="J52" s="11">
        <v>0</v>
      </c>
      <c r="L52" s="11">
        <v>-1</v>
      </c>
      <c r="M52" s="11">
        <v>1</v>
      </c>
      <c r="O52" s="11">
        <v>11366972</v>
      </c>
      <c r="Q52" s="11">
        <v>5000</v>
      </c>
      <c r="S52" s="11">
        <v>65157396320</v>
      </c>
      <c r="U52" s="11">
        <v>56496692583</v>
      </c>
      <c r="W52" s="6">
        <v>1.2699999999999999E-2</v>
      </c>
    </row>
    <row r="53" spans="1:23" s="18" customFormat="1" ht="18.75" x14ac:dyDescent="0.25">
      <c r="A53" s="18" t="s">
        <v>85</v>
      </c>
      <c r="C53" s="11">
        <v>6393710</v>
      </c>
      <c r="E53" s="11">
        <v>123366789700</v>
      </c>
      <c r="G53" s="11">
        <v>82242336485.970001</v>
      </c>
      <c r="I53" s="11">
        <v>0</v>
      </c>
      <c r="J53" s="11">
        <v>0</v>
      </c>
      <c r="L53" s="11">
        <v>0</v>
      </c>
      <c r="M53" s="11">
        <v>0</v>
      </c>
      <c r="O53" s="11">
        <v>6393710</v>
      </c>
      <c r="Q53" s="11">
        <v>10040</v>
      </c>
      <c r="S53" s="11">
        <v>123366789700</v>
      </c>
      <c r="U53" s="11">
        <v>63810900952.019997</v>
      </c>
      <c r="W53" s="6">
        <v>1.43E-2</v>
      </c>
    </row>
    <row r="54" spans="1:23" s="18" customFormat="1" ht="18.75" x14ac:dyDescent="0.25">
      <c r="A54" s="18" t="s">
        <v>188</v>
      </c>
      <c r="C54" s="11">
        <v>1050000</v>
      </c>
      <c r="E54" s="11">
        <v>26047083396</v>
      </c>
      <c r="G54" s="11">
        <v>30352322700</v>
      </c>
      <c r="I54" s="11">
        <v>0</v>
      </c>
      <c r="J54" s="11">
        <v>0</v>
      </c>
      <c r="L54" s="11">
        <v>0</v>
      </c>
      <c r="M54" s="11">
        <v>0</v>
      </c>
      <c r="O54" s="11">
        <v>1050000</v>
      </c>
      <c r="Q54" s="11">
        <v>23700</v>
      </c>
      <c r="S54" s="11">
        <v>26047083396</v>
      </c>
      <c r="U54" s="11">
        <v>24736934250</v>
      </c>
      <c r="W54" s="6">
        <v>5.5999999999999999E-3</v>
      </c>
    </row>
    <row r="55" spans="1:23" s="18" customFormat="1" ht="18.75" x14ac:dyDescent="0.25">
      <c r="A55" s="18" t="s">
        <v>205</v>
      </c>
      <c r="C55" s="11">
        <v>2500000</v>
      </c>
      <c r="E55" s="11">
        <v>36631138520</v>
      </c>
      <c r="G55" s="11">
        <v>46471837500</v>
      </c>
      <c r="I55" s="11">
        <v>0</v>
      </c>
      <c r="J55" s="11">
        <v>0</v>
      </c>
      <c r="L55" s="11">
        <v>0</v>
      </c>
      <c r="M55" s="11">
        <v>0</v>
      </c>
      <c r="O55" s="11">
        <v>2500000</v>
      </c>
      <c r="Q55" s="11">
        <v>17500</v>
      </c>
      <c r="S55" s="11">
        <v>36631138520</v>
      </c>
      <c r="U55" s="11">
        <v>43489687500</v>
      </c>
      <c r="W55" s="6">
        <v>9.7999999999999997E-3</v>
      </c>
    </row>
    <row r="56" spans="1:23" s="18" customFormat="1" ht="18.75" x14ac:dyDescent="0.25">
      <c r="A56" s="18" t="s">
        <v>86</v>
      </c>
      <c r="C56" s="11">
        <v>20993850</v>
      </c>
      <c r="E56" s="11">
        <v>92635519514</v>
      </c>
      <c r="G56" s="11">
        <v>69034442247.990005</v>
      </c>
      <c r="I56" s="11">
        <v>0</v>
      </c>
      <c r="J56" s="11">
        <v>0</v>
      </c>
      <c r="L56" s="11">
        <v>-20993850</v>
      </c>
      <c r="M56" s="11">
        <v>64757052507</v>
      </c>
      <c r="O56" s="11">
        <v>0</v>
      </c>
      <c r="Q56" s="11">
        <v>0</v>
      </c>
      <c r="S56" s="11">
        <v>0</v>
      </c>
      <c r="U56" s="11">
        <v>0</v>
      </c>
      <c r="W56" s="6">
        <v>0</v>
      </c>
    </row>
    <row r="57" spans="1:23" s="18" customFormat="1" ht="18.75" x14ac:dyDescent="0.25">
      <c r="A57" s="18" t="s">
        <v>87</v>
      </c>
      <c r="C57" s="11">
        <v>25917774</v>
      </c>
      <c r="E57" s="11">
        <v>144452095305</v>
      </c>
      <c r="G57" s="11">
        <v>164371533501.186</v>
      </c>
      <c r="I57" s="11">
        <v>0</v>
      </c>
      <c r="J57" s="11">
        <v>0</v>
      </c>
      <c r="L57" s="11">
        <v>-1700000</v>
      </c>
      <c r="M57" s="11">
        <v>10484245435</v>
      </c>
      <c r="O57" s="11">
        <v>24217774</v>
      </c>
      <c r="Q57" s="11">
        <v>6550</v>
      </c>
      <c r="S57" s="11">
        <v>134977185846</v>
      </c>
      <c r="U57" s="11">
        <v>157682592502.785</v>
      </c>
      <c r="W57" s="6">
        <v>3.5400000000000001E-2</v>
      </c>
    </row>
    <row r="58" spans="1:23" s="18" customFormat="1" ht="18.75" x14ac:dyDescent="0.25">
      <c r="A58" s="18" t="s">
        <v>88</v>
      </c>
      <c r="C58" s="11">
        <v>37969428</v>
      </c>
      <c r="E58" s="11">
        <v>309742846400</v>
      </c>
      <c r="G58" s="11">
        <v>298551163335.89398</v>
      </c>
      <c r="I58" s="11">
        <v>0</v>
      </c>
      <c r="J58" s="11">
        <v>0</v>
      </c>
      <c r="L58" s="11">
        <v>0</v>
      </c>
      <c r="M58" s="11">
        <v>0</v>
      </c>
      <c r="O58" s="11">
        <v>37969428</v>
      </c>
      <c r="Q58" s="11">
        <v>8750</v>
      </c>
      <c r="S58" s="11">
        <v>309742846400</v>
      </c>
      <c r="U58" s="11">
        <v>330255711654.75</v>
      </c>
      <c r="W58" s="6">
        <v>7.4200000000000002E-2</v>
      </c>
    </row>
    <row r="59" spans="1:23" s="18" customFormat="1" ht="18.75" x14ac:dyDescent="0.25">
      <c r="A59" s="18" t="s">
        <v>89</v>
      </c>
      <c r="C59" s="11">
        <v>16423719</v>
      </c>
      <c r="E59" s="11">
        <v>154826089565</v>
      </c>
      <c r="G59" s="11">
        <v>121138904209.869</v>
      </c>
      <c r="I59" s="11">
        <v>0</v>
      </c>
      <c r="J59" s="11">
        <v>0</v>
      </c>
      <c r="L59" s="11">
        <v>-23719</v>
      </c>
      <c r="M59" s="11">
        <v>175183592</v>
      </c>
      <c r="O59" s="11">
        <v>16400000</v>
      </c>
      <c r="Q59" s="11">
        <v>6910</v>
      </c>
      <c r="S59" s="11">
        <v>154602490999</v>
      </c>
      <c r="U59" s="11">
        <v>112649722200</v>
      </c>
      <c r="W59" s="6">
        <v>2.53E-2</v>
      </c>
    </row>
    <row r="60" spans="1:23" s="18" customFormat="1" ht="18.75" x14ac:dyDescent="0.25">
      <c r="A60" s="18" t="s">
        <v>113</v>
      </c>
      <c r="C60" s="11">
        <v>50129401</v>
      </c>
      <c r="E60" s="11">
        <v>203649160640</v>
      </c>
      <c r="G60" s="11">
        <v>216267108817.97699</v>
      </c>
      <c r="I60" s="11">
        <v>0</v>
      </c>
      <c r="J60" s="11">
        <v>0</v>
      </c>
      <c r="L60" s="11">
        <v>0</v>
      </c>
      <c r="M60" s="11">
        <v>0</v>
      </c>
      <c r="O60" s="11">
        <v>50129401</v>
      </c>
      <c r="Q60" s="11">
        <v>4010</v>
      </c>
      <c r="S60" s="11">
        <v>203649160640</v>
      </c>
      <c r="U60" s="11">
        <v>199822835566.84</v>
      </c>
      <c r="W60" s="6">
        <v>4.4900000000000002E-2</v>
      </c>
    </row>
    <row r="61" spans="1:23" s="18" customFormat="1" ht="18.75" x14ac:dyDescent="0.25">
      <c r="A61" s="18" t="s">
        <v>173</v>
      </c>
      <c r="C61" s="11">
        <v>15713029</v>
      </c>
      <c r="E61" s="11">
        <v>38950384424</v>
      </c>
      <c r="G61" s="11">
        <v>48732953809.643997</v>
      </c>
      <c r="I61" s="11">
        <v>0</v>
      </c>
      <c r="J61" s="11">
        <v>0</v>
      </c>
      <c r="L61" s="11">
        <v>-1157234</v>
      </c>
      <c r="M61" s="11">
        <v>3208751510</v>
      </c>
      <c r="O61" s="11">
        <v>14555795</v>
      </c>
      <c r="Q61" s="11">
        <v>2839</v>
      </c>
      <c r="S61" s="11">
        <v>36081764429</v>
      </c>
      <c r="U61" s="11">
        <v>41078024788.070297</v>
      </c>
      <c r="W61" s="6">
        <v>9.1999999999999998E-3</v>
      </c>
    </row>
    <row r="62" spans="1:23" s="18" customFormat="1" ht="18.75" x14ac:dyDescent="0.25">
      <c r="A62" s="18" t="s">
        <v>151</v>
      </c>
      <c r="C62" s="11">
        <v>3625816</v>
      </c>
      <c r="E62" s="11">
        <v>50046402642</v>
      </c>
      <c r="G62" s="11">
        <v>47792254155.047997</v>
      </c>
      <c r="I62" s="11">
        <v>0</v>
      </c>
      <c r="J62" s="11">
        <v>0</v>
      </c>
      <c r="L62" s="11">
        <v>-3625816</v>
      </c>
      <c r="M62" s="11">
        <v>45090700807</v>
      </c>
      <c r="O62" s="11">
        <v>0</v>
      </c>
      <c r="Q62" s="11">
        <v>0</v>
      </c>
      <c r="S62" s="11">
        <v>0</v>
      </c>
      <c r="U62" s="11">
        <v>0</v>
      </c>
      <c r="W62" s="6">
        <v>0</v>
      </c>
    </row>
    <row r="63" spans="1:23" s="18" customFormat="1" ht="18.75" x14ac:dyDescent="0.25">
      <c r="A63" s="18" t="s">
        <v>124</v>
      </c>
      <c r="C63" s="11">
        <v>32164378</v>
      </c>
      <c r="E63" s="11">
        <v>55155350330</v>
      </c>
      <c r="G63" s="11">
        <v>78749498879.066696</v>
      </c>
      <c r="I63" s="11">
        <v>0</v>
      </c>
      <c r="J63" s="11">
        <v>0</v>
      </c>
      <c r="L63" s="11">
        <v>0</v>
      </c>
      <c r="M63" s="11">
        <v>0</v>
      </c>
      <c r="O63" s="11">
        <v>32164378</v>
      </c>
      <c r="Q63" s="11">
        <v>2005</v>
      </c>
      <c r="S63" s="11">
        <v>55155350330</v>
      </c>
      <c r="U63" s="11">
        <v>64105864901.554497</v>
      </c>
      <c r="W63" s="6">
        <v>1.44E-2</v>
      </c>
    </row>
    <row r="64" spans="1:23" s="18" customFormat="1" ht="18.75" x14ac:dyDescent="0.25">
      <c r="A64" s="18" t="s">
        <v>123</v>
      </c>
      <c r="C64" s="11">
        <v>11349774</v>
      </c>
      <c r="E64" s="11">
        <v>48690447033</v>
      </c>
      <c r="G64" s="11">
        <v>53624500240.8591</v>
      </c>
      <c r="I64" s="11">
        <v>0</v>
      </c>
      <c r="J64" s="11">
        <v>0</v>
      </c>
      <c r="L64" s="11">
        <v>0</v>
      </c>
      <c r="M64" s="11">
        <v>0</v>
      </c>
      <c r="O64" s="11">
        <v>11349774</v>
      </c>
      <c r="Q64" s="11">
        <v>4753</v>
      </c>
      <c r="S64" s="11">
        <v>48690447033</v>
      </c>
      <c r="U64" s="11">
        <v>53624500240.8591</v>
      </c>
      <c r="W64" s="6">
        <v>1.21E-2</v>
      </c>
    </row>
    <row r="65" spans="1:23" s="18" customFormat="1" ht="18.75" x14ac:dyDescent="0.25">
      <c r="A65" s="18" t="s">
        <v>203</v>
      </c>
      <c r="C65" s="11">
        <v>11700000</v>
      </c>
      <c r="E65" s="11">
        <v>53202955494</v>
      </c>
      <c r="G65" s="11">
        <v>54639548730</v>
      </c>
      <c r="I65" s="11">
        <v>0</v>
      </c>
      <c r="J65" s="11">
        <v>0</v>
      </c>
      <c r="L65" s="11">
        <v>-3700000</v>
      </c>
      <c r="M65" s="11">
        <v>15782168060</v>
      </c>
      <c r="O65" s="11">
        <v>8000000</v>
      </c>
      <c r="Q65" s="11">
        <v>3773</v>
      </c>
      <c r="S65" s="11">
        <v>36378089224</v>
      </c>
      <c r="U65" s="11">
        <v>30004405200</v>
      </c>
      <c r="W65" s="6">
        <v>6.7000000000000002E-3</v>
      </c>
    </row>
    <row r="66" spans="1:23" s="18" customFormat="1" ht="18.75" x14ac:dyDescent="0.25">
      <c r="A66" s="18" t="s">
        <v>189</v>
      </c>
      <c r="C66" s="11">
        <v>28869329</v>
      </c>
      <c r="E66" s="11">
        <v>84865117487</v>
      </c>
      <c r="G66" s="11">
        <v>93869707286.804001</v>
      </c>
      <c r="I66" s="11">
        <v>1130671</v>
      </c>
      <c r="J66" s="11">
        <v>3532713653</v>
      </c>
      <c r="L66" s="11">
        <v>0</v>
      </c>
      <c r="M66" s="11">
        <v>0</v>
      </c>
      <c r="O66" s="11">
        <v>30000000</v>
      </c>
      <c r="Q66" s="11">
        <v>3189</v>
      </c>
      <c r="S66" s="11">
        <v>88397831140</v>
      </c>
      <c r="U66" s="11">
        <v>95100763500</v>
      </c>
      <c r="W66" s="6">
        <v>2.1399999999999999E-2</v>
      </c>
    </row>
    <row r="67" spans="1:23" s="18" customFormat="1" ht="18.75" x14ac:dyDescent="0.25">
      <c r="A67" s="18" t="s">
        <v>90</v>
      </c>
      <c r="C67" s="11">
        <v>8900000</v>
      </c>
      <c r="E67" s="11">
        <v>65996341940</v>
      </c>
      <c r="G67" s="11">
        <v>81038932200</v>
      </c>
      <c r="I67" s="11">
        <v>0</v>
      </c>
      <c r="J67" s="11">
        <v>0</v>
      </c>
      <c r="L67" s="11">
        <v>0</v>
      </c>
      <c r="M67" s="11">
        <v>0</v>
      </c>
      <c r="O67" s="11">
        <v>8900000</v>
      </c>
      <c r="Q67" s="11">
        <v>8070</v>
      </c>
      <c r="S67" s="11">
        <v>65996341940</v>
      </c>
      <c r="U67" s="11">
        <v>71395653150</v>
      </c>
      <c r="W67" s="6">
        <v>1.6E-2</v>
      </c>
    </row>
    <row r="68" spans="1:23" s="18" customFormat="1" ht="18.75" x14ac:dyDescent="0.25">
      <c r="A68" s="18" t="s">
        <v>198</v>
      </c>
      <c r="C68" s="11">
        <v>2004630</v>
      </c>
      <c r="E68" s="11">
        <v>23513078934</v>
      </c>
      <c r="G68" s="11">
        <v>24530167177.965</v>
      </c>
      <c r="I68" s="11">
        <v>0</v>
      </c>
      <c r="J68" s="11">
        <v>0</v>
      </c>
      <c r="L68" s="11">
        <v>0</v>
      </c>
      <c r="M68" s="11">
        <v>0</v>
      </c>
      <c r="O68" s="11">
        <v>2004630</v>
      </c>
      <c r="Q68" s="11">
        <v>11500</v>
      </c>
      <c r="S68" s="11">
        <v>23513078934</v>
      </c>
      <c r="U68" s="11">
        <v>22916078192.25</v>
      </c>
      <c r="W68" s="6">
        <v>5.1999999999999998E-3</v>
      </c>
    </row>
    <row r="69" spans="1:23" s="18" customFormat="1" ht="18.75" x14ac:dyDescent="0.25">
      <c r="A69" s="18" t="s">
        <v>202</v>
      </c>
      <c r="C69" s="11">
        <v>4850000</v>
      </c>
      <c r="E69" s="11">
        <v>37235870207</v>
      </c>
      <c r="G69" s="11">
        <v>38087025750</v>
      </c>
      <c r="I69" s="11">
        <v>4650000</v>
      </c>
      <c r="J69" s="11">
        <v>34868257778</v>
      </c>
      <c r="L69" s="11">
        <v>0</v>
      </c>
      <c r="M69" s="11">
        <v>0</v>
      </c>
      <c r="O69" s="11">
        <v>9500000</v>
      </c>
      <c r="Q69" s="11">
        <v>7920</v>
      </c>
      <c r="S69" s="11">
        <v>72104127985</v>
      </c>
      <c r="U69" s="11">
        <v>74792322000</v>
      </c>
      <c r="W69" s="6">
        <v>1.6799999999999999E-2</v>
      </c>
    </row>
    <row r="70" spans="1:23" s="18" customFormat="1" ht="18.75" x14ac:dyDescent="0.25">
      <c r="A70" s="18" t="s">
        <v>158</v>
      </c>
      <c r="C70" s="11">
        <v>7614450</v>
      </c>
      <c r="E70" s="11">
        <v>23933690163</v>
      </c>
      <c r="G70" s="11">
        <v>32108308943.445</v>
      </c>
      <c r="I70" s="11">
        <v>166157</v>
      </c>
      <c r="J70" s="11">
        <v>638933640</v>
      </c>
      <c r="L70" s="11">
        <v>0</v>
      </c>
      <c r="M70" s="11">
        <v>0</v>
      </c>
      <c r="O70" s="11">
        <v>7780607</v>
      </c>
      <c r="Q70" s="11">
        <v>3930</v>
      </c>
      <c r="S70" s="11">
        <v>24572623803</v>
      </c>
      <c r="U70" s="11">
        <v>30395847686.2155</v>
      </c>
      <c r="W70" s="6">
        <v>6.7999999999999996E-3</v>
      </c>
    </row>
    <row r="71" spans="1:23" s="18" customFormat="1" ht="18.75" x14ac:dyDescent="0.25">
      <c r="A71" s="18" t="s">
        <v>182</v>
      </c>
      <c r="C71" s="11">
        <v>1369647</v>
      </c>
      <c r="E71" s="11">
        <v>12996551120</v>
      </c>
      <c r="G71" s="11">
        <v>16215436420.168501</v>
      </c>
      <c r="I71" s="11">
        <v>0</v>
      </c>
      <c r="J71" s="11">
        <v>0</v>
      </c>
      <c r="L71" s="11">
        <v>-1369647</v>
      </c>
      <c r="M71" s="11">
        <v>15486875161</v>
      </c>
      <c r="O71" s="11">
        <v>0</v>
      </c>
      <c r="Q71" s="11">
        <v>0</v>
      </c>
      <c r="S71" s="11">
        <v>0</v>
      </c>
      <c r="U71" s="11">
        <v>0</v>
      </c>
      <c r="W71" s="6">
        <v>0</v>
      </c>
    </row>
    <row r="72" spans="1:23" s="18" customFormat="1" ht="18.75" x14ac:dyDescent="0.25">
      <c r="A72" s="18" t="s">
        <v>133</v>
      </c>
      <c r="C72" s="11">
        <v>9000000</v>
      </c>
      <c r="E72" s="11">
        <v>45130798803</v>
      </c>
      <c r="G72" s="11">
        <v>59136034500</v>
      </c>
      <c r="I72" s="11">
        <v>0</v>
      </c>
      <c r="J72" s="11">
        <v>0</v>
      </c>
      <c r="L72" s="11">
        <v>-2154122</v>
      </c>
      <c r="M72" s="11">
        <v>13048992773</v>
      </c>
      <c r="O72" s="11">
        <v>6845878</v>
      </c>
      <c r="Q72" s="11">
        <v>5950</v>
      </c>
      <c r="S72" s="11">
        <v>34328882518</v>
      </c>
      <c r="U72" s="11">
        <v>40490612904.105003</v>
      </c>
      <c r="W72" s="6">
        <v>9.1000000000000004E-3</v>
      </c>
    </row>
    <row r="73" spans="1:23" s="18" customFormat="1" ht="18.75" x14ac:dyDescent="0.25">
      <c r="A73" s="18" t="s">
        <v>187</v>
      </c>
      <c r="C73" s="11">
        <v>2003592</v>
      </c>
      <c r="E73" s="11">
        <v>15734002986</v>
      </c>
      <c r="G73" s="11">
        <v>17646201760.535999</v>
      </c>
      <c r="I73" s="11">
        <v>358741</v>
      </c>
      <c r="J73" s="11">
        <v>3345781888</v>
      </c>
      <c r="L73" s="11">
        <v>0</v>
      </c>
      <c r="M73" s="11">
        <v>0</v>
      </c>
      <c r="O73" s="11">
        <v>2362333</v>
      </c>
      <c r="Q73" s="11">
        <v>8310</v>
      </c>
      <c r="S73" s="11">
        <v>19079784874</v>
      </c>
      <c r="U73" s="11">
        <v>19514182855.981499</v>
      </c>
      <c r="W73" s="6">
        <v>4.4000000000000003E-3</v>
      </c>
    </row>
    <row r="74" spans="1:23" s="18" customFormat="1" ht="18.75" x14ac:dyDescent="0.25">
      <c r="A74" s="18" t="s">
        <v>143</v>
      </c>
      <c r="C74" s="11">
        <v>11000000</v>
      </c>
      <c r="E74" s="11">
        <v>54920408334</v>
      </c>
      <c r="G74" s="11">
        <v>70637193000</v>
      </c>
      <c r="I74" s="11">
        <v>0</v>
      </c>
      <c r="J74" s="11">
        <v>0</v>
      </c>
      <c r="L74" s="11">
        <v>0</v>
      </c>
      <c r="M74" s="11">
        <v>0</v>
      </c>
      <c r="O74" s="11">
        <v>11000000</v>
      </c>
      <c r="Q74" s="11">
        <v>5990</v>
      </c>
      <c r="S74" s="11">
        <v>54920408334</v>
      </c>
      <c r="U74" s="11">
        <v>65497954500</v>
      </c>
      <c r="W74" s="6">
        <v>1.47E-2</v>
      </c>
    </row>
    <row r="75" spans="1:23" s="18" customFormat="1" ht="18.75" x14ac:dyDescent="0.25">
      <c r="A75" s="18" t="s">
        <v>118</v>
      </c>
      <c r="C75" s="11">
        <v>1547991</v>
      </c>
      <c r="E75" s="11">
        <v>26837866253</v>
      </c>
      <c r="G75" s="11">
        <v>39008084497.4925</v>
      </c>
      <c r="I75" s="11">
        <v>0</v>
      </c>
      <c r="J75" s="11">
        <v>0</v>
      </c>
      <c r="L75" s="11">
        <v>0</v>
      </c>
      <c r="M75" s="11">
        <v>0</v>
      </c>
      <c r="O75" s="11">
        <v>1547991</v>
      </c>
      <c r="Q75" s="11">
        <v>24070</v>
      </c>
      <c r="S75" s="11">
        <v>26837866253</v>
      </c>
      <c r="U75" s="11">
        <v>37038445516.948502</v>
      </c>
      <c r="W75" s="6">
        <v>8.3000000000000001E-3</v>
      </c>
    </row>
    <row r="76" spans="1:23" s="18" customFormat="1" ht="18.75" x14ac:dyDescent="0.25">
      <c r="A76" s="18" t="s">
        <v>181</v>
      </c>
      <c r="C76" s="11">
        <v>1295012</v>
      </c>
      <c r="E76" s="11">
        <v>15282461980</v>
      </c>
      <c r="G76" s="11">
        <v>17739086031.108002</v>
      </c>
      <c r="I76" s="11">
        <v>0</v>
      </c>
      <c r="J76" s="11">
        <v>0</v>
      </c>
      <c r="L76" s="11">
        <v>-1295012</v>
      </c>
      <c r="M76" s="11">
        <v>16882132762</v>
      </c>
      <c r="O76" s="11">
        <v>0</v>
      </c>
      <c r="Q76" s="11">
        <v>0</v>
      </c>
      <c r="S76" s="11">
        <v>0</v>
      </c>
      <c r="U76" s="11">
        <v>0</v>
      </c>
      <c r="W76" s="6">
        <v>0</v>
      </c>
    </row>
    <row r="77" spans="1:23" s="18" customFormat="1" ht="18.75" x14ac:dyDescent="0.25">
      <c r="A77" s="18" t="s">
        <v>91</v>
      </c>
      <c r="C77" s="11">
        <v>3300000</v>
      </c>
      <c r="E77" s="11">
        <v>81962366308</v>
      </c>
      <c r="G77" s="11">
        <v>99067023000</v>
      </c>
      <c r="I77" s="11">
        <v>0</v>
      </c>
      <c r="J77" s="11">
        <v>0</v>
      </c>
      <c r="L77" s="11">
        <v>0</v>
      </c>
      <c r="M77" s="11">
        <v>0</v>
      </c>
      <c r="O77" s="11">
        <v>3300000</v>
      </c>
      <c r="Q77" s="11">
        <v>25160</v>
      </c>
      <c r="S77" s="11">
        <v>81962366308</v>
      </c>
      <c r="U77" s="11">
        <v>82533983400</v>
      </c>
      <c r="W77" s="6">
        <v>1.8599999999999998E-2</v>
      </c>
    </row>
    <row r="78" spans="1:23" s="18" customFormat="1" ht="18.75" x14ac:dyDescent="0.25">
      <c r="A78" s="18" t="s">
        <v>212</v>
      </c>
      <c r="C78" s="11">
        <v>0</v>
      </c>
      <c r="E78" s="11">
        <v>0</v>
      </c>
      <c r="G78" s="11">
        <v>0</v>
      </c>
      <c r="I78" s="11">
        <v>200000</v>
      </c>
      <c r="J78" s="11">
        <v>33152070870</v>
      </c>
      <c r="L78" s="11">
        <v>0</v>
      </c>
      <c r="M78" s="11">
        <v>0</v>
      </c>
      <c r="O78" s="11">
        <v>200000</v>
      </c>
      <c r="Q78" s="11">
        <v>166850</v>
      </c>
      <c r="S78" s="11">
        <v>33152070870</v>
      </c>
      <c r="U78" s="11">
        <v>33171448500</v>
      </c>
      <c r="W78" s="6">
        <v>7.4999999999999997E-3</v>
      </c>
    </row>
    <row r="79" spans="1:23" s="18" customFormat="1" ht="18.75" x14ac:dyDescent="0.25">
      <c r="A79" s="18" t="s">
        <v>213</v>
      </c>
      <c r="C79" s="11">
        <v>0</v>
      </c>
      <c r="E79" s="11">
        <v>0</v>
      </c>
      <c r="G79" s="11">
        <v>0</v>
      </c>
      <c r="I79" s="11">
        <v>4819895</v>
      </c>
      <c r="J79" s="11">
        <v>88928836629</v>
      </c>
      <c r="L79" s="11">
        <v>0</v>
      </c>
      <c r="M79" s="11">
        <v>0</v>
      </c>
      <c r="O79" s="11">
        <v>4819895</v>
      </c>
      <c r="Q79" s="11">
        <v>17500</v>
      </c>
      <c r="S79" s="11">
        <v>88928836629</v>
      </c>
      <c r="U79" s="11">
        <v>83846290933.125</v>
      </c>
      <c r="W79" s="6">
        <v>1.8800000000000001E-2</v>
      </c>
    </row>
    <row r="80" spans="1:23" s="18" customFormat="1" ht="18.75" x14ac:dyDescent="0.25">
      <c r="A80" s="18" t="s">
        <v>214</v>
      </c>
      <c r="C80" s="11">
        <v>0</v>
      </c>
      <c r="E80" s="11">
        <v>0</v>
      </c>
      <c r="G80" s="11">
        <v>0</v>
      </c>
      <c r="I80" s="11">
        <v>3338705</v>
      </c>
      <c r="J80" s="11">
        <v>21394301569</v>
      </c>
      <c r="L80" s="11">
        <v>-20000</v>
      </c>
      <c r="M80" s="11">
        <v>138172950</v>
      </c>
      <c r="O80" s="11">
        <v>3318705</v>
      </c>
      <c r="Q80" s="11">
        <v>6800</v>
      </c>
      <c r="S80" s="11">
        <v>21267876315</v>
      </c>
      <c r="U80" s="11">
        <v>22432919195.700001</v>
      </c>
      <c r="W80" s="6">
        <v>5.0000000000000001E-3</v>
      </c>
    </row>
    <row r="81" spans="1:23" s="18" customFormat="1" ht="18.75" x14ac:dyDescent="0.25">
      <c r="A81" s="18" t="s">
        <v>193</v>
      </c>
      <c r="C81" s="11">
        <v>0</v>
      </c>
      <c r="E81" s="11">
        <v>0</v>
      </c>
      <c r="G81" s="11">
        <v>0</v>
      </c>
      <c r="I81" s="11">
        <v>20000000</v>
      </c>
      <c r="J81" s="11">
        <v>5246337411</v>
      </c>
      <c r="L81" s="11">
        <v>0</v>
      </c>
      <c r="M81" s="11">
        <v>0</v>
      </c>
      <c r="O81" s="11">
        <v>20000000</v>
      </c>
      <c r="Q81" s="11">
        <v>256</v>
      </c>
      <c r="S81" s="11">
        <v>5246337411</v>
      </c>
      <c r="U81" s="11">
        <v>5118681600</v>
      </c>
      <c r="W81" s="6">
        <v>1.1999999999999999E-3</v>
      </c>
    </row>
    <row r="82" spans="1:23" s="18" customFormat="1" ht="18.75" x14ac:dyDescent="0.25">
      <c r="A82" s="18" t="s">
        <v>215</v>
      </c>
      <c r="C82" s="11">
        <v>0</v>
      </c>
      <c r="E82" s="11">
        <v>0</v>
      </c>
      <c r="G82" s="11">
        <v>0</v>
      </c>
      <c r="I82" s="11">
        <v>495699</v>
      </c>
      <c r="J82" s="11">
        <v>24848119836</v>
      </c>
      <c r="L82" s="11">
        <v>0</v>
      </c>
      <c r="M82" s="11">
        <v>0</v>
      </c>
      <c r="O82" s="11">
        <v>495699</v>
      </c>
      <c r="Q82" s="11">
        <v>44500</v>
      </c>
      <c r="S82" s="11">
        <v>24848119836</v>
      </c>
      <c r="U82" s="11">
        <v>21927356797.275002</v>
      </c>
      <c r="W82" s="6">
        <v>4.8999999999999998E-3</v>
      </c>
    </row>
    <row r="83" spans="1:23" s="18" customFormat="1" ht="18.75" x14ac:dyDescent="0.25">
      <c r="A83" s="18" t="s">
        <v>216</v>
      </c>
      <c r="C83" s="11">
        <v>0</v>
      </c>
      <c r="E83" s="11">
        <v>0</v>
      </c>
      <c r="G83" s="11">
        <v>0</v>
      </c>
      <c r="I83" s="11">
        <v>300000</v>
      </c>
      <c r="J83" s="11">
        <v>12650728978</v>
      </c>
      <c r="L83" s="11">
        <v>0</v>
      </c>
      <c r="M83" s="11">
        <v>0</v>
      </c>
      <c r="O83" s="11">
        <v>300000</v>
      </c>
      <c r="Q83" s="11">
        <v>41100</v>
      </c>
      <c r="S83" s="11">
        <v>12650728978</v>
      </c>
      <c r="U83" s="11">
        <v>12256636500</v>
      </c>
      <c r="W83" s="6">
        <v>2.8E-3</v>
      </c>
    </row>
    <row r="84" spans="1:23" s="18" customFormat="1" ht="18.75" x14ac:dyDescent="0.25">
      <c r="A84" s="18" t="s">
        <v>217</v>
      </c>
      <c r="C84" s="11">
        <v>0</v>
      </c>
      <c r="E84" s="11">
        <v>0</v>
      </c>
      <c r="G84" s="11">
        <v>0</v>
      </c>
      <c r="I84" s="11">
        <v>107794</v>
      </c>
      <c r="J84" s="11">
        <v>1258336011</v>
      </c>
      <c r="L84" s="11">
        <v>-107794</v>
      </c>
      <c r="M84" s="11">
        <v>1255385505</v>
      </c>
      <c r="O84" s="11">
        <v>0</v>
      </c>
      <c r="Q84" s="11">
        <v>0</v>
      </c>
      <c r="S84" s="11">
        <v>0</v>
      </c>
      <c r="U84" s="11">
        <v>0</v>
      </c>
      <c r="W84" s="6">
        <v>0</v>
      </c>
    </row>
    <row r="85" spans="1:23" s="12" customFormat="1" ht="19.5" thickBot="1" x14ac:dyDescent="0.3">
      <c r="A85" s="3" t="s">
        <v>12</v>
      </c>
      <c r="C85" s="3">
        <f>SUM(C6:C84)</f>
        <v>771710301</v>
      </c>
      <c r="E85" s="3">
        <f>SUM(E6:E84)</f>
        <v>4425419461899</v>
      </c>
      <c r="G85" s="3">
        <f>SUM(G6:G84)</f>
        <v>4637716837130.4678</v>
      </c>
      <c r="I85" s="3">
        <f>SUM(I6:I84)</f>
        <v>51289876</v>
      </c>
      <c r="J85" s="3">
        <f>SUM(J6:J84)</f>
        <v>323731413230</v>
      </c>
      <c r="L85" s="30">
        <f>SUM(L6:L84)</f>
        <v>-78584760</v>
      </c>
      <c r="M85" s="3">
        <f>SUM(M6:M84)</f>
        <v>506796134741</v>
      </c>
      <c r="O85" s="3">
        <f>SUM(O6:O84)</f>
        <v>744415417</v>
      </c>
      <c r="Q85" s="3"/>
      <c r="S85" s="3">
        <f>SUM(S6:S84)</f>
        <v>4302869871360</v>
      </c>
      <c r="U85" s="3">
        <f>SUM(U6:U84)</f>
        <v>4088512661595.0649</v>
      </c>
      <c r="W85" s="7">
        <f>SUM(W6:W84)</f>
        <v>0.91859999999999997</v>
      </c>
    </row>
    <row r="86" spans="1:23" ht="19.5" thickTop="1" x14ac:dyDescent="0.45">
      <c r="C86" s="4"/>
      <c r="E86" s="4"/>
      <c r="G86" s="4"/>
      <c r="I86" s="4"/>
      <c r="J86" s="4"/>
      <c r="L86" s="4"/>
      <c r="M86" s="4"/>
      <c r="O86" s="4"/>
      <c r="Q86" s="4"/>
      <c r="S86" s="4"/>
      <c r="U86" s="4"/>
      <c r="W86" s="4"/>
    </row>
  </sheetData>
  <mergeCells count="16">
    <mergeCell ref="A1:W1"/>
    <mergeCell ref="A2:W2"/>
    <mergeCell ref="C3:G3"/>
    <mergeCell ref="I3:M3"/>
    <mergeCell ref="O3:W3"/>
    <mergeCell ref="A4:A5"/>
    <mergeCell ref="C4:C5"/>
    <mergeCell ref="E4:E5"/>
    <mergeCell ref="G4:G5"/>
    <mergeCell ref="I4:J4"/>
    <mergeCell ref="W4:W5"/>
    <mergeCell ref="L4:M4"/>
    <mergeCell ref="O4:O5"/>
    <mergeCell ref="Q4:Q5"/>
    <mergeCell ref="S4:S5"/>
    <mergeCell ref="U4:U5"/>
  </mergeCells>
  <pageMargins left="0.31496062992125984" right="0.31496062992125984" top="0.9055118110236221" bottom="0.39370078740157483" header="0" footer="0.19685039370078741"/>
  <pageSetup paperSize="9" scale="66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‫1401/11/30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1"/>
  <sheetViews>
    <sheetView rightToLeft="1" workbookViewId="0">
      <selection activeCell="A24" sqref="A24:J24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0.100000000000001" customHeight="1" x14ac:dyDescent="0.45">
      <c r="A3" s="40" t="s">
        <v>210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21" x14ac:dyDescent="0.45">
      <c r="A5" s="37" t="s">
        <v>132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21" x14ac:dyDescent="0.45">
      <c r="C7" s="38" t="s">
        <v>195</v>
      </c>
      <c r="D7" s="39"/>
      <c r="E7" s="39"/>
      <c r="F7" s="39"/>
      <c r="G7" s="39"/>
      <c r="H7" s="39"/>
      <c r="I7" s="39"/>
      <c r="K7" s="38" t="s">
        <v>211</v>
      </c>
      <c r="L7" s="39"/>
      <c r="M7" s="39"/>
      <c r="N7" s="39"/>
      <c r="O7" s="39"/>
      <c r="P7" s="39"/>
      <c r="Q7" s="39"/>
    </row>
    <row r="8" spans="1:17" ht="21" x14ac:dyDescent="0.45">
      <c r="A8" s="2" t="s">
        <v>13</v>
      </c>
      <c r="C8" s="2" t="s">
        <v>14</v>
      </c>
      <c r="E8" s="22" t="s">
        <v>15</v>
      </c>
      <c r="G8" s="2" t="s">
        <v>16</v>
      </c>
      <c r="I8" s="2" t="s">
        <v>17</v>
      </c>
      <c r="K8" s="2" t="s">
        <v>14</v>
      </c>
      <c r="M8" s="2" t="s">
        <v>15</v>
      </c>
      <c r="O8" s="2" t="s">
        <v>16</v>
      </c>
      <c r="Q8" s="2" t="s">
        <v>17</v>
      </c>
    </row>
    <row r="9" spans="1:17" s="18" customFormat="1" ht="18.75" x14ac:dyDescent="0.25">
      <c r="C9" s="11"/>
      <c r="E9" s="11"/>
      <c r="I9" s="23"/>
      <c r="K9" s="11"/>
      <c r="M9" s="11"/>
      <c r="Q9" s="23"/>
    </row>
    <row r="10" spans="1:17" ht="19.5" thickBot="1" x14ac:dyDescent="0.5">
      <c r="A10" s="3" t="s">
        <v>12</v>
      </c>
      <c r="C10"/>
      <c r="E10" s="3">
        <f>SUM($E$9:$E$9)</f>
        <v>0</v>
      </c>
      <c r="I10" s="3">
        <v>0</v>
      </c>
      <c r="K10" s="3">
        <f>SUM(K9:K9)</f>
        <v>0</v>
      </c>
      <c r="M10" s="3">
        <f>SUM(M9:M9)</f>
        <v>0</v>
      </c>
      <c r="Q10"/>
    </row>
    <row r="11" spans="1:17" ht="19.5" thickTop="1" x14ac:dyDescent="0.45">
      <c r="C11"/>
      <c r="E11" s="4"/>
      <c r="I11" s="4"/>
      <c r="K11" s="4"/>
      <c r="M11" s="4"/>
      <c r="Q11"/>
    </row>
  </sheetData>
  <mergeCells count="6">
    <mergeCell ref="A1:Q1"/>
    <mergeCell ref="A2:Q2"/>
    <mergeCell ref="A3:Q3"/>
    <mergeCell ref="A5:Q5"/>
    <mergeCell ref="C7:I7"/>
    <mergeCell ref="K7:Q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4"/>
  <sheetViews>
    <sheetView rightToLeft="1" zoomScale="85" zoomScaleNormal="85" workbookViewId="0">
      <selection activeCell="E18" sqref="E18"/>
    </sheetView>
  </sheetViews>
  <sheetFormatPr defaultRowHeight="18" x14ac:dyDescent="0.45"/>
  <cols>
    <col min="1" max="1" width="26.5703125" style="1" bestFit="1" customWidth="1"/>
    <col min="2" max="2" width="1.42578125" style="1" customWidth="1"/>
    <col min="3" max="3" width="10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2" style="1" customWidth="1"/>
    <col min="8" max="8" width="1.42578125" style="1" customWidth="1"/>
    <col min="9" max="9" width="11.5703125" style="1" bestFit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8" style="1" bestFit="1" customWidth="1"/>
    <col min="16" max="16" width="1.42578125" style="1" customWidth="1"/>
    <col min="17" max="17" width="16" style="1" bestFit="1" customWidth="1"/>
    <col min="18" max="18" width="1.42578125" style="1" customWidth="1"/>
    <col min="19" max="19" width="16.42578125" style="1" bestFit="1" customWidth="1"/>
    <col min="20" max="20" width="1.42578125" style="1" customWidth="1"/>
    <col min="21" max="21" width="4.85546875" style="1" bestFit="1" customWidth="1"/>
    <col min="22" max="22" width="10.85546875" style="1" bestFit="1" customWidth="1"/>
    <col min="23" max="23" width="1.42578125" style="1" customWidth="1"/>
    <col min="24" max="24" width="4.85546875" style="1" bestFit="1" customWidth="1"/>
    <col min="25" max="25" width="9.28515625" style="1" bestFit="1" customWidth="1"/>
    <col min="26" max="26" width="1.42578125" style="1" customWidth="1"/>
    <col min="27" max="27" width="8" style="1" bestFit="1" customWidth="1"/>
    <col min="28" max="28" width="1.42578125" style="1" customWidth="1"/>
    <col min="29" max="29" width="10.85546875" style="1" customWidth="1"/>
    <col min="30" max="30" width="1.42578125" style="1" customWidth="1"/>
    <col min="31" max="31" width="16.140625" style="1" bestFit="1" customWidth="1"/>
    <col min="32" max="32" width="1.42578125" style="1" customWidth="1"/>
    <col min="33" max="33" width="16.28515625" style="1" bestFit="1" customWidth="1"/>
    <col min="34" max="34" width="1.42578125" style="1" customWidth="1"/>
    <col min="35" max="35" width="8.5703125" style="1" customWidth="1"/>
    <col min="36" max="16384" width="9.140625" style="1"/>
  </cols>
  <sheetData>
    <row r="1" spans="1:35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</row>
    <row r="2" spans="1:35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</row>
    <row r="3" spans="1:35" ht="20.100000000000001" customHeight="1" x14ac:dyDescent="0.45">
      <c r="A3" s="40" t="s">
        <v>210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</row>
    <row r="5" spans="1:35" ht="21" x14ac:dyDescent="0.45">
      <c r="A5" s="37" t="s">
        <v>208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</row>
    <row r="7" spans="1:35" ht="21" x14ac:dyDescent="0.5">
      <c r="C7" s="44" t="s">
        <v>18</v>
      </c>
      <c r="D7" s="45"/>
      <c r="E7" s="45"/>
      <c r="F7" s="45"/>
      <c r="G7" s="45"/>
      <c r="H7" s="45"/>
      <c r="I7" s="45"/>
      <c r="J7" s="45"/>
      <c r="K7" s="45"/>
      <c r="L7" s="45"/>
      <c r="M7" s="45"/>
      <c r="O7" s="38" t="s">
        <v>195</v>
      </c>
      <c r="P7" s="39"/>
      <c r="Q7" s="39"/>
      <c r="R7" s="39"/>
      <c r="S7" s="39"/>
      <c r="U7" s="38" t="s">
        <v>2</v>
      </c>
      <c r="V7" s="39"/>
      <c r="W7" s="39"/>
      <c r="X7" s="39"/>
      <c r="Y7" s="39"/>
      <c r="AA7" s="38" t="s">
        <v>211</v>
      </c>
      <c r="AB7" s="39"/>
      <c r="AC7" s="39"/>
      <c r="AD7" s="39"/>
      <c r="AE7" s="39"/>
      <c r="AF7" s="39"/>
      <c r="AG7" s="39"/>
      <c r="AH7" s="39"/>
      <c r="AI7" s="39"/>
    </row>
    <row r="8" spans="1:35" ht="18.75" x14ac:dyDescent="0.45">
      <c r="A8" s="36" t="s">
        <v>19</v>
      </c>
      <c r="C8" s="34" t="s">
        <v>20</v>
      </c>
      <c r="E8" s="34" t="s">
        <v>21</v>
      </c>
      <c r="G8" s="34" t="s">
        <v>22</v>
      </c>
      <c r="I8" s="34" t="s">
        <v>23</v>
      </c>
      <c r="K8" s="34" t="s">
        <v>24</v>
      </c>
      <c r="M8" s="34" t="s">
        <v>17</v>
      </c>
      <c r="O8" s="36" t="s">
        <v>4</v>
      </c>
      <c r="Q8" s="41" t="s">
        <v>5</v>
      </c>
      <c r="S8" s="41" t="s">
        <v>6</v>
      </c>
      <c r="U8" s="36" t="s">
        <v>7</v>
      </c>
      <c r="V8" s="33"/>
      <c r="X8" s="36" t="s">
        <v>8</v>
      </c>
      <c r="Y8" s="33"/>
      <c r="AA8" s="36" t="s">
        <v>4</v>
      </c>
      <c r="AC8" s="34" t="s">
        <v>25</v>
      </c>
      <c r="AE8" s="41" t="s">
        <v>5</v>
      </c>
      <c r="AG8" s="41" t="s">
        <v>6</v>
      </c>
      <c r="AI8" s="34" t="s">
        <v>172</v>
      </c>
    </row>
    <row r="9" spans="1:35" ht="18.75" x14ac:dyDescent="0.45">
      <c r="A9" s="35"/>
      <c r="C9" s="35"/>
      <c r="E9" s="43"/>
      <c r="G9" s="35"/>
      <c r="I9" s="35"/>
      <c r="K9" s="35"/>
      <c r="M9" s="35"/>
      <c r="O9" s="35"/>
      <c r="Q9" s="42"/>
      <c r="S9" s="42"/>
      <c r="U9" s="5" t="s">
        <v>4</v>
      </c>
      <c r="V9" s="5" t="s">
        <v>207</v>
      </c>
      <c r="X9" s="5" t="s">
        <v>4</v>
      </c>
      <c r="Y9" s="5" t="s">
        <v>11</v>
      </c>
      <c r="AA9" s="35"/>
      <c r="AC9" s="35"/>
      <c r="AE9" s="42"/>
      <c r="AG9" s="42"/>
      <c r="AI9" s="35"/>
    </row>
    <row r="10" spans="1:35" ht="18.75" x14ac:dyDescent="0.45">
      <c r="A10" s="26" t="s">
        <v>169</v>
      </c>
      <c r="C10" s="26" t="s">
        <v>152</v>
      </c>
      <c r="E10" s="26" t="s">
        <v>152</v>
      </c>
      <c r="G10" s="26" t="s">
        <v>170</v>
      </c>
      <c r="I10" s="26" t="s">
        <v>171</v>
      </c>
      <c r="K10" s="26">
        <v>0</v>
      </c>
      <c r="M10" s="26">
        <v>0</v>
      </c>
      <c r="O10" s="26">
        <v>5000</v>
      </c>
      <c r="Q10" s="28">
        <v>4109894781</v>
      </c>
      <c r="S10" s="28">
        <v>4226783756</v>
      </c>
      <c r="U10" s="26">
        <v>0</v>
      </c>
      <c r="V10" s="26">
        <v>0</v>
      </c>
      <c r="X10" s="26">
        <v>0</v>
      </c>
      <c r="Y10" s="26">
        <v>0</v>
      </c>
      <c r="AA10" s="26">
        <v>5000</v>
      </c>
      <c r="AC10" s="26">
        <v>864050</v>
      </c>
      <c r="AE10" s="28">
        <v>4109894781</v>
      </c>
      <c r="AG10" s="28">
        <v>4319466954</v>
      </c>
      <c r="AI10" s="29">
        <v>1E-3</v>
      </c>
    </row>
    <row r="11" spans="1:35" ht="18.75" x14ac:dyDescent="0.45">
      <c r="A11" s="26" t="s">
        <v>167</v>
      </c>
      <c r="C11" s="26" t="s">
        <v>152</v>
      </c>
      <c r="E11" s="26" t="s">
        <v>152</v>
      </c>
      <c r="G11" s="26" t="s">
        <v>168</v>
      </c>
      <c r="I11" s="26" t="s">
        <v>176</v>
      </c>
      <c r="K11" s="26">
        <v>0</v>
      </c>
      <c r="M11" s="26">
        <v>0</v>
      </c>
      <c r="O11" s="26">
        <v>56245</v>
      </c>
      <c r="Q11" s="28">
        <v>46595105805</v>
      </c>
      <c r="S11" s="28">
        <v>47906430885</v>
      </c>
      <c r="U11" s="26">
        <v>0</v>
      </c>
      <c r="V11" s="26">
        <v>0</v>
      </c>
      <c r="X11" s="26">
        <v>0</v>
      </c>
      <c r="Y11" s="26">
        <v>0</v>
      </c>
      <c r="AA11" s="26">
        <v>56245</v>
      </c>
      <c r="AC11" s="26">
        <v>868000</v>
      </c>
      <c r="AE11" s="28">
        <v>46595105805</v>
      </c>
      <c r="AG11" s="28">
        <v>48811811255</v>
      </c>
      <c r="AI11" s="29">
        <v>1.0999999999999999E-2</v>
      </c>
    </row>
    <row r="12" spans="1:35" ht="18.75" x14ac:dyDescent="0.45">
      <c r="A12" s="26" t="s">
        <v>177</v>
      </c>
      <c r="C12" s="26" t="s">
        <v>152</v>
      </c>
      <c r="E12" s="26" t="s">
        <v>152</v>
      </c>
      <c r="G12" s="26" t="s">
        <v>178</v>
      </c>
      <c r="I12" s="26" t="s">
        <v>179</v>
      </c>
      <c r="K12" s="26">
        <v>0</v>
      </c>
      <c r="M12" s="26">
        <v>0</v>
      </c>
      <c r="O12" s="26">
        <v>10000</v>
      </c>
      <c r="Q12" s="28">
        <v>9261678375</v>
      </c>
      <c r="S12" s="28">
        <v>9398296250</v>
      </c>
      <c r="U12" s="26">
        <v>0</v>
      </c>
      <c r="V12" s="26">
        <v>0</v>
      </c>
      <c r="X12" s="26">
        <v>0</v>
      </c>
      <c r="Y12" s="26">
        <v>0</v>
      </c>
      <c r="AA12" s="26">
        <v>10000</v>
      </c>
      <c r="AC12" s="26">
        <v>940000</v>
      </c>
      <c r="AE12" s="28">
        <v>9261678375</v>
      </c>
      <c r="AG12" s="28">
        <v>9398296250</v>
      </c>
      <c r="AI12" s="29">
        <v>2.0999999999999999E-3</v>
      </c>
    </row>
    <row r="13" spans="1:35" ht="19.5" thickBot="1" x14ac:dyDescent="0.5">
      <c r="A13" s="3" t="s">
        <v>12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/>
      <c r="P13" s="12"/>
      <c r="Q13" s="3">
        <f>SUM(Q10:Q12)</f>
        <v>59966678961</v>
      </c>
      <c r="R13" s="12"/>
      <c r="S13" s="3">
        <f>SUM(S10:S12)</f>
        <v>61531510891</v>
      </c>
      <c r="T13" s="12"/>
      <c r="U13" s="14">
        <f>SUM(U10:U12)</f>
        <v>0</v>
      </c>
      <c r="V13" s="3">
        <f>SUM(V10:V12)</f>
        <v>0</v>
      </c>
      <c r="W13" s="12"/>
      <c r="X13" s="3">
        <f>SUM(X10:X12)</f>
        <v>0</v>
      </c>
      <c r="Y13" s="3">
        <f>SUM(Y10:Y12)</f>
        <v>0</v>
      </c>
      <c r="Z13" s="27"/>
      <c r="AA13" s="3">
        <f>SUM(AA10:AA12)</f>
        <v>71245</v>
      </c>
      <c r="AB13" s="12"/>
      <c r="AC13" s="3">
        <f>SUM(AC10:AC12)</f>
        <v>2672050</v>
      </c>
      <c r="AD13" s="12"/>
      <c r="AE13" s="3">
        <f>SUM(AE10:AE12)</f>
        <v>59966678961</v>
      </c>
      <c r="AF13" s="12"/>
      <c r="AG13" s="3">
        <f>SUM(AG10:AG12)</f>
        <v>62529574459</v>
      </c>
      <c r="AH13" s="12"/>
      <c r="AI13" s="7">
        <f>SUM(AI10:AI12)</f>
        <v>1.41E-2</v>
      </c>
    </row>
    <row r="14" spans="1:35" ht="19.5" thickTop="1" x14ac:dyDescent="0.45">
      <c r="O14"/>
      <c r="Q14" s="4"/>
      <c r="S14" s="4"/>
      <c r="U14"/>
      <c r="V14" s="4"/>
      <c r="X14" s="4"/>
      <c r="Y14" s="4"/>
      <c r="AA14" s="4"/>
      <c r="AC14" s="4"/>
      <c r="AE14" s="4"/>
      <c r="AG14" s="4"/>
      <c r="AI14" s="4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11811023622047245" right="0.39370078740157483" top="0.35433070866141736" bottom="0.35433070866141736" header="0.11811023622047245" footer="0.11811023622047245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A24" sqref="A24:J24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0.100000000000001" customHeight="1" x14ac:dyDescent="0.45">
      <c r="A3" s="40" t="s">
        <v>210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3" ht="21" x14ac:dyDescent="0.45">
      <c r="A5" s="37" t="s">
        <v>26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21" x14ac:dyDescent="0.45">
      <c r="A6" s="37" t="s">
        <v>27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8" spans="1:13" ht="21" x14ac:dyDescent="0.45">
      <c r="C8" s="38" t="s">
        <v>211</v>
      </c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3" ht="42" x14ac:dyDescent="0.45">
      <c r="A9" s="2" t="s">
        <v>28</v>
      </c>
      <c r="C9" s="2" t="s">
        <v>4</v>
      </c>
      <c r="E9" s="2" t="s">
        <v>29</v>
      </c>
      <c r="G9" s="2" t="s">
        <v>30</v>
      </c>
      <c r="I9" s="2" t="s">
        <v>31</v>
      </c>
      <c r="K9" s="8" t="s">
        <v>32</v>
      </c>
      <c r="M9" s="2" t="s">
        <v>33</v>
      </c>
    </row>
    <row r="10" spans="1:13" ht="18.75" x14ac:dyDescent="0.45">
      <c r="A10" s="3" t="s">
        <v>12</v>
      </c>
      <c r="K10" s="3">
        <v>0</v>
      </c>
    </row>
    <row r="11" spans="1:13" ht="18.75" x14ac:dyDescent="0.4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3"/>
  <sheetViews>
    <sheetView rightToLeft="1" workbookViewId="0">
      <selection activeCell="A12" sqref="A12:XFD13"/>
    </sheetView>
  </sheetViews>
  <sheetFormatPr defaultRowHeight="18" x14ac:dyDescent="0.45"/>
  <cols>
    <col min="1" max="1" width="25.5703125" style="1" bestFit="1" customWidth="1"/>
    <col min="2" max="2" width="1.42578125" style="1" customWidth="1"/>
    <col min="3" max="3" width="10.7109375" style="1" customWidth="1"/>
    <col min="4" max="4" width="1.42578125" style="1" customWidth="1"/>
    <col min="5" max="5" width="9.85546875" style="1" customWidth="1"/>
    <col min="6" max="6" width="1.42578125" style="1" customWidth="1"/>
    <col min="7" max="7" width="6.42578125" style="1" customWidth="1"/>
    <col min="8" max="8" width="1.42578125" style="1" customWidth="1"/>
    <col min="9" max="9" width="9.7109375" style="1" customWidth="1"/>
    <col min="10" max="10" width="1.42578125" style="1" customWidth="1"/>
    <col min="11" max="11" width="9" style="1" bestFit="1" customWidth="1"/>
    <col min="12" max="12" width="1.42578125" style="1" customWidth="1"/>
    <col min="13" max="13" width="16.85546875" style="1" bestFit="1" customWidth="1"/>
    <col min="14" max="14" width="1.42578125" style="1" customWidth="1"/>
    <col min="15" max="15" width="16.85546875" style="1" bestFit="1" customWidth="1"/>
    <col min="16" max="16" width="1.42578125" style="1" customWidth="1"/>
    <col min="17" max="17" width="9" style="1" bestFit="1" customWidth="1"/>
    <col min="18" max="18" width="16.85546875" style="1" bestFit="1" customWidth="1"/>
    <col min="19" max="19" width="1.42578125" style="1" customWidth="1"/>
    <col min="20" max="20" width="9" style="1" bestFit="1" customWidth="1"/>
    <col min="21" max="21" width="16.85546875" style="1" bestFit="1" customWidth="1"/>
    <col min="22" max="22" width="1.42578125" style="1" customWidth="1"/>
    <col min="23" max="23" width="9" style="1" bestFit="1" customWidth="1"/>
    <col min="24" max="24" width="1.42578125" style="1" customWidth="1"/>
    <col min="25" max="25" width="16.85546875" style="1" bestFit="1" customWidth="1"/>
    <col min="26" max="26" width="1.42578125" style="1" customWidth="1"/>
    <col min="27" max="27" width="16.85546875" style="1" bestFit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 ht="20.100000000000001" customHeight="1" x14ac:dyDescent="0.45">
      <c r="A3" s="40" t="s">
        <v>210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5" spans="1:29" ht="21" x14ac:dyDescent="0.45">
      <c r="A5" s="37" t="s">
        <v>130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7" spans="1:29" ht="21" x14ac:dyDescent="0.45">
      <c r="K7" s="47" t="s">
        <v>195</v>
      </c>
      <c r="L7" s="47"/>
      <c r="M7" s="47"/>
      <c r="N7" s="47"/>
      <c r="O7" s="47"/>
      <c r="P7" s="15"/>
      <c r="Q7" s="46" t="s">
        <v>2</v>
      </c>
      <c r="R7" s="46"/>
      <c r="S7" s="46"/>
      <c r="T7" s="46"/>
      <c r="U7" s="46"/>
      <c r="W7" s="38" t="s">
        <v>211</v>
      </c>
      <c r="X7" s="39"/>
      <c r="Y7" s="39"/>
      <c r="Z7" s="39"/>
      <c r="AA7" s="39"/>
      <c r="AB7" s="39"/>
      <c r="AC7" s="39"/>
    </row>
    <row r="8" spans="1:29" ht="18.75" x14ac:dyDescent="0.45">
      <c r="A8" s="36" t="s">
        <v>42</v>
      </c>
      <c r="C8" s="34" t="s">
        <v>23</v>
      </c>
      <c r="E8" s="34" t="s">
        <v>148</v>
      </c>
      <c r="G8" s="34" t="s">
        <v>43</v>
      </c>
      <c r="I8" s="34" t="s">
        <v>21</v>
      </c>
      <c r="K8" s="36" t="s">
        <v>4</v>
      </c>
      <c r="M8" s="36" t="s">
        <v>5</v>
      </c>
      <c r="O8" s="36" t="s">
        <v>6</v>
      </c>
      <c r="Q8" s="36" t="s">
        <v>7</v>
      </c>
      <c r="R8" s="33"/>
      <c r="T8" s="36" t="s">
        <v>8</v>
      </c>
      <c r="U8" s="33"/>
      <c r="W8" s="36" t="s">
        <v>4</v>
      </c>
      <c r="Y8" s="36" t="s">
        <v>5</v>
      </c>
      <c r="AA8" s="41" t="s">
        <v>6</v>
      </c>
      <c r="AC8" s="34" t="s">
        <v>10</v>
      </c>
    </row>
    <row r="9" spans="1:29" ht="37.5" customHeight="1" x14ac:dyDescent="0.45">
      <c r="A9" s="35"/>
      <c r="C9" s="35"/>
      <c r="E9" s="35" t="s">
        <v>148</v>
      </c>
      <c r="G9" s="35"/>
      <c r="I9" s="35"/>
      <c r="K9" s="35"/>
      <c r="M9" s="35"/>
      <c r="O9" s="35"/>
      <c r="Q9" s="5" t="s">
        <v>4</v>
      </c>
      <c r="R9" s="5" t="s">
        <v>5</v>
      </c>
      <c r="T9" s="5" t="s">
        <v>4</v>
      </c>
      <c r="U9" s="5" t="s">
        <v>11</v>
      </c>
      <c r="W9" s="35"/>
      <c r="Y9" s="35"/>
      <c r="AA9" s="42"/>
      <c r="AC9" s="35"/>
    </row>
    <row r="10" spans="1:29" ht="18.75" x14ac:dyDescent="0.45">
      <c r="A10" s="18" t="s">
        <v>155</v>
      </c>
      <c r="B10" s="18"/>
      <c r="C10" s="18" t="s">
        <v>209</v>
      </c>
      <c r="D10" s="18"/>
      <c r="E10" s="11">
        <v>25</v>
      </c>
      <c r="F10" s="18"/>
      <c r="G10" s="11">
        <v>0</v>
      </c>
      <c r="H10" s="18"/>
      <c r="I10" s="18" t="s">
        <v>153</v>
      </c>
      <c r="J10" s="18"/>
      <c r="K10" s="11">
        <v>220000</v>
      </c>
      <c r="L10" s="18"/>
      <c r="M10" s="11">
        <v>110000000000</v>
      </c>
      <c r="N10" s="18"/>
      <c r="O10" s="11">
        <v>110000000000</v>
      </c>
      <c r="P10" s="18"/>
      <c r="Q10" s="11">
        <v>0</v>
      </c>
      <c r="R10" s="11">
        <v>0</v>
      </c>
      <c r="S10" s="18"/>
      <c r="T10" s="11">
        <v>0</v>
      </c>
      <c r="U10" s="11">
        <v>0</v>
      </c>
      <c r="V10" s="18"/>
      <c r="W10" s="11">
        <v>220000</v>
      </c>
      <c r="X10" s="18"/>
      <c r="Y10" s="11">
        <v>110000000000</v>
      </c>
      <c r="Z10" s="18"/>
      <c r="AA10" s="11">
        <v>110000000000</v>
      </c>
      <c r="AB10" s="18"/>
      <c r="AC10" s="6">
        <v>2.47E-2</v>
      </c>
    </row>
    <row r="11" spans="1:29" ht="18.75" x14ac:dyDescent="0.45">
      <c r="A11" s="18" t="s">
        <v>93</v>
      </c>
      <c r="B11" s="18"/>
      <c r="C11" s="18" t="s">
        <v>154</v>
      </c>
      <c r="D11" s="18"/>
      <c r="E11" s="11">
        <v>21.5</v>
      </c>
      <c r="F11" s="18"/>
      <c r="G11" s="11">
        <v>0</v>
      </c>
      <c r="H11" s="18"/>
      <c r="I11" s="18" t="s">
        <v>153</v>
      </c>
      <c r="J11" s="18"/>
      <c r="K11" s="11">
        <v>36700</v>
      </c>
      <c r="L11" s="18"/>
      <c r="M11" s="11">
        <v>36700000000</v>
      </c>
      <c r="N11" s="18"/>
      <c r="O11" s="11">
        <v>36700000000</v>
      </c>
      <c r="P11" s="18"/>
      <c r="Q11" s="11">
        <v>0</v>
      </c>
      <c r="R11" s="11">
        <v>0</v>
      </c>
      <c r="S11" s="18"/>
      <c r="T11" s="11">
        <v>0</v>
      </c>
      <c r="U11" s="11">
        <v>0</v>
      </c>
      <c r="V11" s="18"/>
      <c r="W11" s="11">
        <v>36700</v>
      </c>
      <c r="X11" s="18"/>
      <c r="Y11" s="11">
        <v>36700000000</v>
      </c>
      <c r="Z11" s="18"/>
      <c r="AA11" s="11">
        <v>36700000000</v>
      </c>
      <c r="AB11" s="18"/>
      <c r="AC11" s="6">
        <v>8.2000000000000007E-3</v>
      </c>
    </row>
    <row r="12" spans="1:29" ht="19.5" thickBot="1" x14ac:dyDescent="0.5">
      <c r="A12" s="3" t="s">
        <v>12</v>
      </c>
      <c r="K12" s="3">
        <f>SUM(K10:K11)</f>
        <v>256700</v>
      </c>
      <c r="M12" s="3">
        <f>SUM(M10:M11)</f>
        <v>146700000000</v>
      </c>
      <c r="O12" s="3">
        <f>SUM(O10:O11)</f>
        <v>146700000000</v>
      </c>
      <c r="Q12" s="3">
        <f>SUM(Q10:Q11)</f>
        <v>0</v>
      </c>
      <c r="R12" s="3">
        <f>SUM(R10:R11)</f>
        <v>0</v>
      </c>
      <c r="T12" s="3">
        <f>SUM(T10:T11)</f>
        <v>0</v>
      </c>
      <c r="U12" s="3">
        <f>SUM(U10:U11)</f>
        <v>0</v>
      </c>
      <c r="W12" s="3">
        <f>SUM(W10:W11)</f>
        <v>256700</v>
      </c>
      <c r="Y12" s="3">
        <f>SUM(Y10:Y11)</f>
        <v>146700000000</v>
      </c>
      <c r="AA12" s="3">
        <f>SUM(AA10:AA11)</f>
        <v>146700000000</v>
      </c>
      <c r="AC12" s="7">
        <f>SUM(AC10:AC11)</f>
        <v>3.2899999999999999E-2</v>
      </c>
    </row>
    <row r="13" spans="1:29" ht="19.5" thickTop="1" x14ac:dyDescent="0.45">
      <c r="K13" s="4"/>
      <c r="M13" s="4"/>
      <c r="O13" s="4"/>
      <c r="Q13" s="4"/>
      <c r="R13" s="4"/>
      <c r="T13" s="4"/>
      <c r="U13" s="4"/>
      <c r="W13" s="4"/>
      <c r="Y13" s="4"/>
      <c r="AA13" s="4"/>
      <c r="AC13" s="4"/>
    </row>
  </sheetData>
  <mergeCells count="21">
    <mergeCell ref="A1:AC1"/>
    <mergeCell ref="A2:AC2"/>
    <mergeCell ref="A3:AC3"/>
    <mergeCell ref="A5:AC5"/>
    <mergeCell ref="W7:AC7"/>
    <mergeCell ref="Q7:U7"/>
    <mergeCell ref="K7:O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39370078740157483" right="0.39370078740157483" top="0.74803149606299213" bottom="0.74803149606299213" header="0.31496062992125984" footer="0.31496062992125984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5"/>
  <sheetViews>
    <sheetView rightToLeft="1" workbookViewId="0">
      <selection activeCell="A14" sqref="A14:XFD14"/>
    </sheetView>
  </sheetViews>
  <sheetFormatPr defaultRowHeight="18" x14ac:dyDescent="0.45"/>
  <cols>
    <col min="1" max="1" width="30.140625" style="1" customWidth="1"/>
    <col min="2" max="2" width="1.42578125" style="1" customWidth="1"/>
    <col min="3" max="3" width="20.5703125" style="1" customWidth="1"/>
    <col min="4" max="4" width="1.42578125" style="1" customWidth="1"/>
    <col min="5" max="5" width="12.28515625" style="1" customWidth="1"/>
    <col min="6" max="6" width="1.42578125" style="1" customWidth="1"/>
    <col min="7" max="7" width="10.85546875" style="1" customWidth="1"/>
    <col min="8" max="8" width="1.42578125" style="1" customWidth="1"/>
    <col min="9" max="9" width="8.7109375" style="1" customWidth="1"/>
    <col min="10" max="10" width="1" style="1" customWidth="1"/>
    <col min="11" max="11" width="15.28515625" style="1" customWidth="1"/>
    <col min="12" max="12" width="1.42578125" style="1" customWidth="1"/>
    <col min="13" max="13" width="16.85546875" style="1" bestFit="1" customWidth="1"/>
    <col min="14" max="14" width="1.42578125" style="1" customWidth="1"/>
    <col min="15" max="15" width="15.85546875" style="1" customWidth="1"/>
    <col min="16" max="16" width="1.42578125" style="1" customWidth="1"/>
    <col min="17" max="17" width="15.5703125" style="1" customWidth="1"/>
    <col min="18" max="18" width="1.42578125" style="1" customWidth="1"/>
    <col min="19" max="19" width="9.85546875" style="1" customWidth="1"/>
    <col min="20" max="16384" width="9.140625" style="1"/>
  </cols>
  <sheetData>
    <row r="1" spans="1:19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100000000000001" customHeight="1" x14ac:dyDescent="0.45">
      <c r="A3" s="40" t="s">
        <v>210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5" spans="1:19" ht="21" x14ac:dyDescent="0.45">
      <c r="A5" s="37" t="s">
        <v>131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19" ht="21" x14ac:dyDescent="0.45">
      <c r="C7" s="38" t="s">
        <v>34</v>
      </c>
      <c r="D7" s="48"/>
      <c r="E7" s="48"/>
      <c r="F7" s="48"/>
      <c r="G7" s="48"/>
      <c r="H7" s="48"/>
      <c r="I7" s="48"/>
      <c r="K7" s="2" t="s">
        <v>195</v>
      </c>
      <c r="M7" s="38" t="s">
        <v>2</v>
      </c>
      <c r="N7" s="48"/>
      <c r="O7" s="48"/>
      <c r="Q7" s="38" t="s">
        <v>211</v>
      </c>
      <c r="R7" s="48"/>
      <c r="S7" s="48"/>
    </row>
    <row r="8" spans="1:19" ht="42.75" customHeight="1" x14ac:dyDescent="0.45">
      <c r="A8" s="2" t="s">
        <v>35</v>
      </c>
      <c r="C8" s="2" t="s">
        <v>36</v>
      </c>
      <c r="E8" s="2" t="s">
        <v>147</v>
      </c>
      <c r="G8" s="8" t="s">
        <v>37</v>
      </c>
      <c r="I8" s="19" t="s">
        <v>180</v>
      </c>
      <c r="K8" s="2" t="s">
        <v>39</v>
      </c>
      <c r="M8" s="2" t="s">
        <v>40</v>
      </c>
      <c r="O8" s="2" t="s">
        <v>41</v>
      </c>
      <c r="Q8" s="2" t="s">
        <v>39</v>
      </c>
      <c r="S8" s="21" t="s">
        <v>172</v>
      </c>
    </row>
    <row r="9" spans="1:19" s="18" customFormat="1" ht="18.75" x14ac:dyDescent="0.25">
      <c r="A9" s="18" t="s">
        <v>94</v>
      </c>
      <c r="C9" s="18" t="s">
        <v>95</v>
      </c>
      <c r="E9" s="18" t="s">
        <v>96</v>
      </c>
      <c r="G9" s="18" t="s">
        <v>97</v>
      </c>
      <c r="I9" s="11">
        <v>0</v>
      </c>
      <c r="K9" s="11">
        <v>1582205098</v>
      </c>
      <c r="M9" s="11">
        <v>22929253251</v>
      </c>
      <c r="O9" s="11">
        <v>24000691600</v>
      </c>
      <c r="Q9" s="11">
        <v>510766749</v>
      </c>
      <c r="S9" s="6">
        <v>1E-4</v>
      </c>
    </row>
    <row r="10" spans="1:19" s="18" customFormat="1" ht="18.75" x14ac:dyDescent="0.25">
      <c r="A10" s="18" t="s">
        <v>98</v>
      </c>
      <c r="C10" s="18" t="s">
        <v>99</v>
      </c>
      <c r="E10" s="18" t="s">
        <v>96</v>
      </c>
      <c r="G10" s="18" t="s">
        <v>100</v>
      </c>
      <c r="I10" s="11">
        <v>0</v>
      </c>
      <c r="K10" s="11">
        <v>3002587159</v>
      </c>
      <c r="M10" s="11">
        <v>706118303</v>
      </c>
      <c r="O10" s="11">
        <v>434400</v>
      </c>
      <c r="Q10" s="11">
        <v>3708271062</v>
      </c>
      <c r="S10" s="6">
        <v>8.0000000000000004E-4</v>
      </c>
    </row>
    <row r="11" spans="1:19" s="18" customFormat="1" ht="18.75" x14ac:dyDescent="0.25">
      <c r="A11" s="18" t="s">
        <v>101</v>
      </c>
      <c r="C11" s="18" t="s">
        <v>102</v>
      </c>
      <c r="E11" s="18" t="s">
        <v>96</v>
      </c>
      <c r="G11" s="18" t="s">
        <v>103</v>
      </c>
      <c r="I11" s="11">
        <v>0</v>
      </c>
      <c r="K11" s="11">
        <v>17723687</v>
      </c>
      <c r="M11" s="11">
        <v>130046</v>
      </c>
      <c r="O11" s="11">
        <v>438000</v>
      </c>
      <c r="Q11" s="11">
        <v>17415733</v>
      </c>
      <c r="S11" s="6">
        <v>0</v>
      </c>
    </row>
    <row r="12" spans="1:19" s="18" customFormat="1" ht="18.75" x14ac:dyDescent="0.25">
      <c r="A12" s="18" t="s">
        <v>159</v>
      </c>
      <c r="C12" s="18" t="s">
        <v>160</v>
      </c>
      <c r="E12" s="18" t="s">
        <v>96</v>
      </c>
      <c r="G12" s="18" t="s">
        <v>161</v>
      </c>
      <c r="I12" s="11">
        <v>0</v>
      </c>
      <c r="K12" s="11">
        <v>565897160</v>
      </c>
      <c r="M12" s="11">
        <v>3720968</v>
      </c>
      <c r="O12" s="11">
        <v>420000</v>
      </c>
      <c r="Q12" s="11">
        <v>569198128</v>
      </c>
      <c r="S12" s="6">
        <v>1E-4</v>
      </c>
    </row>
    <row r="13" spans="1:19" s="12" customFormat="1" ht="18.75" x14ac:dyDescent="0.25">
      <c r="A13" s="18" t="s">
        <v>162</v>
      </c>
      <c r="B13" s="18"/>
      <c r="C13" s="18" t="s">
        <v>163</v>
      </c>
      <c r="D13" s="18"/>
      <c r="E13" s="18" t="s">
        <v>96</v>
      </c>
      <c r="F13" s="18"/>
      <c r="G13" s="18" t="s">
        <v>164</v>
      </c>
      <c r="H13" s="18"/>
      <c r="I13" s="11">
        <v>0</v>
      </c>
      <c r="J13" s="18"/>
      <c r="K13" s="11">
        <v>81707314</v>
      </c>
      <c r="L13" s="18"/>
      <c r="M13" s="11">
        <v>390212764874</v>
      </c>
      <c r="N13" s="18"/>
      <c r="O13" s="11">
        <v>274330045723</v>
      </c>
      <c r="P13" s="18"/>
      <c r="Q13" s="11">
        <v>115964426465</v>
      </c>
      <c r="R13" s="18"/>
      <c r="S13" s="6">
        <v>2.6100000000000002E-2</v>
      </c>
    </row>
    <row r="14" spans="1:19" ht="19.5" thickBot="1" x14ac:dyDescent="0.5">
      <c r="A14" s="3" t="s">
        <v>12</v>
      </c>
      <c r="K14" s="3">
        <f>SUM(K9:K13)</f>
        <v>5250120418</v>
      </c>
      <c r="M14" s="3">
        <f>SUM(M9:M13)</f>
        <v>413851987442</v>
      </c>
      <c r="O14" s="3">
        <f>SUM(O9:O13)</f>
        <v>298332029723</v>
      </c>
      <c r="Q14" s="3">
        <f>SUM(Q9:Q13)</f>
        <v>120770078137</v>
      </c>
      <c r="S14" s="7">
        <f>SUM(S9:S13)</f>
        <v>2.7100000000000003E-2</v>
      </c>
    </row>
    <row r="15" spans="1:19" ht="19.5" thickTop="1" x14ac:dyDescent="0.45">
      <c r="K15" s="4"/>
      <c r="M15" s="4"/>
      <c r="O15" s="4"/>
      <c r="Q15" s="4"/>
      <c r="S15" s="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51181102362204722" right="0.51181102362204722" top="0.74803149606299213" bottom="0.74803149606299213" header="0.31496062992125984" footer="0.31496062992125984"/>
  <pageSetup paperSize="9" scale="8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rightToLeft="1" workbookViewId="0">
      <selection activeCell="C8" sqref="C8:G10"/>
    </sheetView>
  </sheetViews>
  <sheetFormatPr defaultRowHeight="18" x14ac:dyDescent="0.45"/>
  <cols>
    <col min="1" max="1" width="37" style="1" customWidth="1"/>
    <col min="2" max="2" width="1.42578125" style="1" customWidth="1"/>
    <col min="3" max="3" width="21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16384" width="9.140625" style="1"/>
  </cols>
  <sheetData>
    <row r="1" spans="1:7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</row>
    <row r="2" spans="1:7" ht="20.100000000000001" customHeight="1" x14ac:dyDescent="0.45">
      <c r="A2" s="40" t="s">
        <v>44</v>
      </c>
      <c r="B2" s="33"/>
      <c r="C2" s="33"/>
      <c r="D2" s="33"/>
      <c r="E2" s="33"/>
      <c r="F2" s="33"/>
      <c r="G2" s="33"/>
    </row>
    <row r="3" spans="1:7" ht="20.100000000000001" customHeight="1" x14ac:dyDescent="0.45">
      <c r="A3" s="40" t="s">
        <v>210</v>
      </c>
      <c r="B3" s="33"/>
      <c r="C3" s="33"/>
      <c r="D3" s="33"/>
      <c r="E3" s="33"/>
      <c r="F3" s="33"/>
      <c r="G3" s="33"/>
    </row>
    <row r="5" spans="1:7" ht="21" x14ac:dyDescent="0.45">
      <c r="A5" s="37" t="s">
        <v>129</v>
      </c>
      <c r="B5" s="33"/>
      <c r="C5" s="33"/>
      <c r="D5" s="33"/>
      <c r="E5" s="33"/>
      <c r="F5" s="33"/>
      <c r="G5" s="33"/>
    </row>
    <row r="7" spans="1:7" ht="31.5" x14ac:dyDescent="0.45">
      <c r="A7" s="2" t="s">
        <v>45</v>
      </c>
      <c r="C7" s="2" t="s">
        <v>39</v>
      </c>
      <c r="E7" s="19" t="s">
        <v>46</v>
      </c>
      <c r="F7" s="20"/>
      <c r="G7" s="19" t="s">
        <v>47</v>
      </c>
    </row>
    <row r="8" spans="1:7" s="18" customFormat="1" ht="21" x14ac:dyDescent="0.25">
      <c r="A8" s="10" t="s">
        <v>110</v>
      </c>
      <c r="C8" s="26">
        <v>-366139453986</v>
      </c>
      <c r="E8" s="6">
        <v>1.0197000000000001</v>
      </c>
      <c r="G8" s="6">
        <v>-8.2299999999999998E-2</v>
      </c>
    </row>
    <row r="9" spans="1:7" s="18" customFormat="1" ht="21" x14ac:dyDescent="0.25">
      <c r="A9" s="10" t="s">
        <v>111</v>
      </c>
      <c r="C9" s="11">
        <v>998063568</v>
      </c>
      <c r="E9" s="6">
        <v>-2.8E-3</v>
      </c>
      <c r="G9" s="6">
        <v>2.0000000000000001E-4</v>
      </c>
    </row>
    <row r="10" spans="1:7" s="18" customFormat="1" ht="21" x14ac:dyDescent="0.25">
      <c r="A10" s="10" t="s">
        <v>112</v>
      </c>
      <c r="C10" s="11">
        <v>2973168686</v>
      </c>
      <c r="E10" s="6">
        <v>-8.3000000000000001E-3</v>
      </c>
      <c r="G10" s="6">
        <v>6.9999999999999999E-4</v>
      </c>
    </row>
    <row r="11" spans="1:7" ht="21.75" thickBot="1" x14ac:dyDescent="0.5">
      <c r="A11" s="17" t="s">
        <v>12</v>
      </c>
      <c r="C11" s="3">
        <f>SUM(C8:C10)</f>
        <v>-362168221732</v>
      </c>
      <c r="E11" s="7">
        <f>SUM(E8:E10)</f>
        <v>1.0086000000000002</v>
      </c>
      <c r="G11" s="7">
        <f>SUM(G8:G10)</f>
        <v>-8.1399999999999986E-2</v>
      </c>
    </row>
    <row r="12" spans="1:7" ht="19.5" thickTop="1" x14ac:dyDescent="0.45">
      <c r="C12" s="4"/>
      <c r="E12" s="4"/>
      <c r="G12" s="4"/>
    </row>
    <row r="17" spans="5:5" x14ac:dyDescent="0.45">
      <c r="E17" s="16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9"/>
  <sheetViews>
    <sheetView rightToLeft="1" view="pageLayout" zoomScale="85" zoomScaleNormal="100" zoomScalePageLayoutView="85" workbookViewId="0">
      <selection activeCell="K9" sqref="K9"/>
    </sheetView>
  </sheetViews>
  <sheetFormatPr defaultRowHeight="18" x14ac:dyDescent="0.45"/>
  <cols>
    <col min="1" max="1" width="26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5.140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6.7109375" style="1" bestFit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6.7109375" style="1" bestFit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5.7109375" style="1" bestFit="1" customWidth="1"/>
    <col min="18" max="18" width="1.42578125" style="1" customWidth="1"/>
    <col min="19" max="19" width="20.140625" style="1" customWidth="1"/>
    <col min="20" max="16384" width="9.140625" style="1"/>
  </cols>
  <sheetData>
    <row r="1" spans="1:19" ht="20.100000000000001" customHeight="1" x14ac:dyDescent="0.45">
      <c r="A1" s="40" t="s">
        <v>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5">
      <c r="A2" s="40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1.75" customHeight="1" x14ac:dyDescent="0.45">
      <c r="A3" s="40" t="s">
        <v>210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23.25" customHeight="1" x14ac:dyDescent="0.45">
      <c r="A4" s="37" t="s">
        <v>49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21" x14ac:dyDescent="0.45">
      <c r="C5" s="38" t="s">
        <v>50</v>
      </c>
      <c r="D5" s="39"/>
      <c r="E5" s="39"/>
      <c r="F5" s="39"/>
      <c r="G5" s="39"/>
      <c r="I5" s="38" t="s">
        <v>51</v>
      </c>
      <c r="J5" s="39"/>
      <c r="K5" s="39"/>
      <c r="L5" s="39"/>
      <c r="M5" s="39"/>
      <c r="O5" s="38" t="s">
        <v>211</v>
      </c>
      <c r="P5" s="39"/>
      <c r="Q5" s="39"/>
      <c r="R5" s="39"/>
      <c r="S5" s="39"/>
    </row>
    <row r="6" spans="1:19" ht="35.25" customHeight="1" x14ac:dyDescent="0.45">
      <c r="A6" s="2" t="s">
        <v>13</v>
      </c>
      <c r="C6" s="21" t="s">
        <v>52</v>
      </c>
      <c r="E6" s="21" t="s">
        <v>53</v>
      </c>
      <c r="G6" s="8" t="s">
        <v>54</v>
      </c>
      <c r="I6" s="8" t="s">
        <v>55</v>
      </c>
      <c r="K6" s="8" t="s">
        <v>56</v>
      </c>
      <c r="M6" s="8" t="s">
        <v>57</v>
      </c>
      <c r="O6" s="8" t="s">
        <v>55</v>
      </c>
      <c r="Q6" s="8" t="s">
        <v>56</v>
      </c>
      <c r="S6" s="8" t="s">
        <v>57</v>
      </c>
    </row>
    <row r="7" spans="1:19" s="18" customFormat="1" ht="18.75" x14ac:dyDescent="0.25">
      <c r="E7" s="11"/>
      <c r="G7" s="11"/>
      <c r="I7" s="11">
        <v>0</v>
      </c>
      <c r="K7" s="11">
        <v>0</v>
      </c>
      <c r="M7" s="11">
        <v>0</v>
      </c>
      <c r="O7" s="11">
        <v>0</v>
      </c>
      <c r="Q7" s="11">
        <v>0</v>
      </c>
      <c r="S7" s="11">
        <v>0</v>
      </c>
    </row>
    <row r="8" spans="1:19" s="18" customFormat="1" ht="18.75" x14ac:dyDescent="0.25">
      <c r="E8" s="11"/>
      <c r="G8" s="11"/>
      <c r="I8" s="11">
        <v>0</v>
      </c>
      <c r="K8" s="11">
        <v>0</v>
      </c>
      <c r="M8" s="11">
        <v>0</v>
      </c>
      <c r="O8" s="11">
        <v>0</v>
      </c>
      <c r="Q8" s="11">
        <v>0</v>
      </c>
      <c r="S8" s="11">
        <v>0</v>
      </c>
    </row>
    <row r="9" spans="1:19" s="12" customFormat="1" ht="19.5" thickBot="1" x14ac:dyDescent="0.3">
      <c r="A9" s="3" t="s">
        <v>12</v>
      </c>
      <c r="I9" s="3">
        <f>SUM(I7:I8)</f>
        <v>0</v>
      </c>
      <c r="K9" s="3">
        <f>SUM(K7:K8)</f>
        <v>0</v>
      </c>
      <c r="M9" s="3">
        <f>SUM(M7:M8)</f>
        <v>0</v>
      </c>
      <c r="O9" s="3">
        <f>SUM(O7:O8)</f>
        <v>0</v>
      </c>
      <c r="Q9" s="3">
        <f>SUM(Q7:Q8)</f>
        <v>0</v>
      </c>
      <c r="S9" s="3">
        <f>SUM(S7:S8)</f>
        <v>0</v>
      </c>
    </row>
    <row r="10" spans="1:19" ht="19.5" thickTop="1" x14ac:dyDescent="0.45">
      <c r="I10" s="4"/>
      <c r="K10" s="4"/>
      <c r="M10" s="4"/>
      <c r="O10" s="4"/>
      <c r="Q10" s="4"/>
      <c r="S10" s="4"/>
    </row>
    <row r="11" spans="1:19" x14ac:dyDescent="0.45">
      <c r="O11"/>
    </row>
    <row r="12" spans="1:19" x14ac:dyDescent="0.45">
      <c r="O12"/>
    </row>
    <row r="13" spans="1:19" x14ac:dyDescent="0.45">
      <c r="O13"/>
    </row>
    <row r="14" spans="1:19" x14ac:dyDescent="0.45">
      <c r="O14"/>
    </row>
    <row r="15" spans="1:19" x14ac:dyDescent="0.45">
      <c r="O15"/>
    </row>
    <row r="16" spans="1:19" x14ac:dyDescent="0.45">
      <c r="O16"/>
    </row>
    <row r="17" spans="15:15" x14ac:dyDescent="0.45">
      <c r="O17"/>
    </row>
    <row r="18" spans="15:15" x14ac:dyDescent="0.45">
      <c r="O18"/>
    </row>
    <row r="19" spans="15:15" x14ac:dyDescent="0.45">
      <c r="O19"/>
    </row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27559055118110237" right="0.35433070866141736" top="0.23622047244094491" bottom="0.23622047244094491" header="0.31496062992125984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0</vt:lpstr>
      <vt:lpstr>سهام</vt:lpstr>
      <vt:lpstr>2</vt:lpstr>
      <vt:lpstr>اوراق د</vt:lpstr>
      <vt:lpstr>4</vt:lpstr>
      <vt:lpstr>گواهی</vt:lpstr>
      <vt:lpstr>بانک</vt:lpstr>
      <vt:lpstr>جمع</vt:lpstr>
      <vt:lpstr>سودسهام</vt:lpstr>
      <vt:lpstr>اوراق و سپرده</vt:lpstr>
      <vt:lpstr>تغییرقیمت</vt:lpstr>
      <vt:lpstr>فروش</vt:lpstr>
      <vt:lpstr>کل سهام</vt:lpstr>
      <vt:lpstr>اوراق</vt:lpstr>
      <vt:lpstr>سودسپرده</vt:lpstr>
      <vt:lpstr>سایر</vt:lpstr>
      <vt:lpstr>فروش!Print_Area</vt:lpstr>
      <vt:lpstr>تغییرقیمت!Print_Titles</vt:lpstr>
      <vt:lpstr>سودسهام!Print_Titles</vt:lpstr>
      <vt:lpstr>سهام!Print_Titles</vt:lpstr>
      <vt:lpstr>فروش!Print_Titles</vt:lpstr>
      <vt:lpstr>'کل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Majid Amooali</cp:lastModifiedBy>
  <cp:lastPrinted>2023-02-26T12:52:22Z</cp:lastPrinted>
  <dcterms:created xsi:type="dcterms:W3CDTF">2021-05-23T09:27:33Z</dcterms:created>
  <dcterms:modified xsi:type="dcterms:W3CDTF">2023-02-28T12:16:15Z</dcterms:modified>
</cp:coreProperties>
</file>