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صندوق مدیریت ثروت صندوق بازنشستگی کشوری\پرتفو ماهانه مدیر\"/>
    </mc:Choice>
  </mc:AlternateContent>
  <xr:revisionPtr revIDLastSave="0" documentId="13_ncr:1_{8B67AA92-D62A-4382-AA07-EBD72C6824ED}" xr6:coauthVersionLast="47" xr6:coauthVersionMax="47" xr10:uidLastSave="{00000000-0000-0000-0000-000000000000}"/>
  <bookViews>
    <workbookView xWindow="-120" yWindow="-120" windowWidth="24240" windowHeight="13140" tabRatio="690" xr2:uid="{00000000-000D-0000-FFFF-FFFF00000000}"/>
  </bookViews>
  <sheets>
    <sheet name="0" sheetId="1" r:id="rId1"/>
    <sheet name="سهام" sheetId="2" r:id="rId2"/>
    <sheet name="2" sheetId="3" r:id="rId3"/>
    <sheet name="اوراق د" sheetId="4" r:id="rId4"/>
    <sheet name="4" sheetId="5" r:id="rId5"/>
    <sheet name="گواهی" sheetId="7" r:id="rId6"/>
    <sheet name="بانک" sheetId="6" r:id="rId7"/>
    <sheet name="جمع" sheetId="8" r:id="rId8"/>
    <sheet name="سودسهام" sheetId="9" r:id="rId9"/>
    <sheet name="اوراق و سپرده" sheetId="10" r:id="rId10"/>
    <sheet name="تغییرقیمت" sheetId="11" r:id="rId11"/>
    <sheet name="فروش" sheetId="12" r:id="rId12"/>
    <sheet name="کل سهام" sheetId="13" r:id="rId13"/>
    <sheet name="اوراق" sheetId="14" r:id="rId14"/>
    <sheet name="سودسپرده" sheetId="15" r:id="rId15"/>
    <sheet name="سایر" sheetId="16" r:id="rId16"/>
  </sheets>
  <definedNames>
    <definedName name="_xlnm.Print_Area" localSheetId="11">فروش!$A$1:$Q$63</definedName>
    <definedName name="_xlnm.Print_Titles" localSheetId="10">تغییرقیمت!$1:$3</definedName>
    <definedName name="_xlnm.Print_Titles" localSheetId="8">سودسهام!$1:$6</definedName>
    <definedName name="_xlnm.Print_Titles" localSheetId="1">سهام!$2:$5</definedName>
    <definedName name="_xlnm.Print_Titles" localSheetId="11">فروش!$1:$3</definedName>
    <definedName name="_xlnm.Print_Titles" localSheetId="12">'کل سهام'!$1:$3</definedName>
  </definedNames>
  <calcPr calcId="191029"/>
</workbook>
</file>

<file path=xl/calcChain.xml><?xml version="1.0" encoding="utf-8"?>
<calcChain xmlns="http://schemas.openxmlformats.org/spreadsheetml/2006/main">
  <c r="I78" i="11" l="1"/>
  <c r="G14" i="15" l="1"/>
  <c r="G13" i="15"/>
  <c r="E17" i="15"/>
  <c r="C12" i="14"/>
  <c r="E12" i="14"/>
  <c r="G12" i="14"/>
  <c r="I12" i="14"/>
  <c r="K12" i="14"/>
  <c r="M12" i="14"/>
  <c r="O12" i="14"/>
  <c r="Q12" i="14"/>
  <c r="C104" i="13"/>
  <c r="E104" i="13"/>
  <c r="G104" i="13"/>
  <c r="I104" i="13"/>
  <c r="K104" i="13"/>
  <c r="M104" i="13"/>
  <c r="O104" i="13"/>
  <c r="Q104" i="13"/>
  <c r="S104" i="13"/>
  <c r="U104" i="13"/>
  <c r="C60" i="12"/>
  <c r="E60" i="12"/>
  <c r="G60" i="12"/>
  <c r="I60" i="12"/>
  <c r="K60" i="12"/>
  <c r="M60" i="12"/>
  <c r="O60" i="12"/>
  <c r="Q60" i="12"/>
  <c r="C78" i="11"/>
  <c r="E78" i="11"/>
  <c r="G78" i="11"/>
  <c r="K78" i="11"/>
  <c r="M78" i="11"/>
  <c r="O78" i="11"/>
  <c r="Q78" i="11"/>
  <c r="C86" i="2"/>
  <c r="E86" i="2"/>
  <c r="G86" i="2"/>
  <c r="I86" i="2"/>
  <c r="J86" i="2"/>
  <c r="L86" i="2"/>
  <c r="M86" i="2"/>
  <c r="O86" i="2"/>
  <c r="S86" i="2"/>
  <c r="U86" i="2"/>
  <c r="W86" i="2"/>
  <c r="S12" i="9"/>
  <c r="O12" i="9"/>
  <c r="I12" i="9"/>
  <c r="K12" i="9"/>
  <c r="M12" i="9"/>
  <c r="Q12" i="9"/>
  <c r="I14" i="10"/>
  <c r="K14" i="10"/>
  <c r="M14" i="10"/>
  <c r="O14" i="10"/>
  <c r="Q14" i="10"/>
  <c r="S14" i="10"/>
  <c r="Q12" i="4"/>
  <c r="S12" i="4"/>
  <c r="U12" i="4"/>
  <c r="V12" i="4"/>
  <c r="Y12" i="4"/>
  <c r="X12" i="4"/>
  <c r="AG12" i="4"/>
  <c r="AE12" i="4"/>
  <c r="AI12" i="4"/>
  <c r="O14" i="6"/>
  <c r="AC11" i="7"/>
  <c r="AA11" i="7"/>
  <c r="Y11" i="7"/>
  <c r="W11" i="7"/>
  <c r="U11" i="7"/>
  <c r="T11" i="7"/>
  <c r="R11" i="7"/>
  <c r="Q11" i="7"/>
  <c r="O11" i="7"/>
  <c r="M11" i="7"/>
  <c r="K11" i="7"/>
  <c r="E10" i="3" l="1"/>
  <c r="K10" i="3"/>
  <c r="D12" i="16"/>
  <c r="F12" i="16"/>
  <c r="M10" i="3" l="1"/>
  <c r="S14" i="6"/>
  <c r="Q14" i="6"/>
  <c r="M14" i="6"/>
  <c r="K14" i="6"/>
  <c r="C11" i="8" l="1"/>
  <c r="E11" i="8"/>
  <c r="G11" i="8"/>
  <c r="I17" i="15"/>
  <c r="K14" i="15" s="1"/>
  <c r="K11" i="15" l="1"/>
  <c r="K12" i="15"/>
  <c r="K13" i="15"/>
  <c r="K10" i="15"/>
  <c r="K15" i="15"/>
  <c r="G11" i="15"/>
  <c r="G12" i="15"/>
  <c r="G15" i="15"/>
  <c r="G16" i="15"/>
  <c r="K16" i="15"/>
  <c r="G10" i="15"/>
  <c r="G9" i="15"/>
  <c r="K9" i="15"/>
  <c r="K17" i="15" l="1"/>
  <c r="G17" i="15"/>
</calcChain>
</file>

<file path=xl/sharedStrings.xml><?xml version="1.0" encoding="utf-8"?>
<sst xmlns="http://schemas.openxmlformats.org/spreadsheetml/2006/main" count="645" uniqueCount="243">
  <si>
    <t>‫صورت وضعیت پورتفوی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</si>
  <si>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</si>
  <si>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</si>
  <si>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</si>
  <si>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</si>
  <si>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</si>
  <si>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</si>
  <si>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</si>
  <si>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</si>
  <si>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</si>
  <si>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</si>
  <si>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</si>
  <si>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</si>
  <si>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</si>
  <si>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</si>
  <si>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</si>
  <si>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</si>
  <si>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</si>
  <si>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</si>
  <si>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</si>
  <si>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</si>
  <si>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</si>
  <si>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</si>
  <si>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</si>
  <si>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</si>
  <si>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</si>
  <si>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</si>
  <si>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</si>
  <si>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</si>
  <si>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</si>
  <si>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</si>
  <si>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</si>
  <si>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</si>
  <si>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</si>
  <si>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‫مشخصات حساب بانکی</t>
  </si>
  <si>
    <t>‫سپرده‌های بانکی</t>
  </si>
  <si>
    <t>‫شماره حساب</t>
  </si>
  <si>
    <t>‫تاریخ افتتاح حساب</t>
  </si>
  <si>
    <t>‫نرخ سود علی الحساب</t>
  </si>
  <si>
    <t>‫مبلغ</t>
  </si>
  <si>
    <t>‫افزایش</t>
  </si>
  <si>
    <t>‫کاهش</t>
  </si>
  <si>
    <t>‫گواهی سپرده بانکی</t>
  </si>
  <si>
    <t>‫نرخ شکست</t>
  </si>
  <si>
    <t>‫صورت وضعیت درآمدها</t>
  </si>
  <si>
    <t>‫شرح</t>
  </si>
  <si>
    <t>‫درصد از کل درآمدها</t>
  </si>
  <si>
    <t>‫درصد از کل دارایی ها</t>
  </si>
  <si>
    <t>‫سایر درآمدها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</si>
  <si>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</si>
  <si>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</si>
  <si>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</si>
  <si>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</si>
  <si>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</si>
  <si>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</si>
  <si>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</si>
  <si>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</si>
  <si>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</si>
  <si>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‫درآمد سود</t>
  </si>
  <si>
    <t>‫خالص درآمد</t>
  </si>
  <si>
    <t>‫سود(زیان) حاصل از فروش اوراق بهادار</t>
  </si>
  <si>
    <t>‫ارزش دفتری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</si>
  <si>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</si>
  <si>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</si>
  <si>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</si>
  <si>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</si>
  <si>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</si>
  <si>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</si>
  <si>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</si>
  <si>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</si>
  <si>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</si>
  <si>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</si>
  <si>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</si>
  <si>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</si>
  <si>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</si>
  <si>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</si>
  <si>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بانک ملت</t>
  </si>
  <si>
    <t>بانک‌پارسیان‌</t>
  </si>
  <si>
    <t>پتروشیمی بوعلی سینا</t>
  </si>
  <si>
    <t>توسعه‌معادن‌وفلزات‌</t>
  </si>
  <si>
    <t>س. نفت و گاز و پتروشیمی تأمین</t>
  </si>
  <si>
    <t>سرمایه گذاری خوارزمی</t>
  </si>
  <si>
    <t>سرمایه‌گذاری‌ ملی‌ایران‌</t>
  </si>
  <si>
    <t>سرمایه‌گذاری‌صندوق‌بازنشستگی‌</t>
  </si>
  <si>
    <t>سیمان خوزستان</t>
  </si>
  <si>
    <t>صنعتی مینو</t>
  </si>
  <si>
    <t>فولاد  خوزستان</t>
  </si>
  <si>
    <t>فولاد مبارکه اصفهان</t>
  </si>
  <si>
    <t>فولاد کاوه جنوب کیش</t>
  </si>
  <si>
    <t>قاسم ایران</t>
  </si>
  <si>
    <t>معدنی و صنعتی گل گهر</t>
  </si>
  <si>
    <t>کشتیرانی جمهوری اسلامی ایران</t>
  </si>
  <si>
    <t>‫صندوق سرمایه‌گذاری مدیریت ثروت صندوق بازنشستگی کشوری</t>
  </si>
  <si>
    <t>بانک آینده</t>
  </si>
  <si>
    <t>بانک پاسارگاد سرو</t>
  </si>
  <si>
    <t>239.8100.14301757.1</t>
  </si>
  <si>
    <t>سپرده کوتاه مدت</t>
  </si>
  <si>
    <t>1399/03/02</t>
  </si>
  <si>
    <t>بانک آینده شریعتی</t>
  </si>
  <si>
    <t>0203585254006</t>
  </si>
  <si>
    <t>1399/06/29</t>
  </si>
  <si>
    <t>بانک شهر دیباجی جنوبی</t>
  </si>
  <si>
    <t>700846067315</t>
  </si>
  <si>
    <t>1399/07/01</t>
  </si>
  <si>
    <t/>
  </si>
  <si>
    <t>روز دریافت سود</t>
  </si>
  <si>
    <t>پتروشیمی زاگرس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</si>
  <si>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</si>
  <si>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</si>
  <si>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</si>
  <si>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</si>
  <si>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</si>
  <si>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</si>
  <si>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گ.مدیریت ارزش سرمایه ص ب کشوری</t>
  </si>
  <si>
    <t>صنعت غذایی کورش</t>
  </si>
  <si>
    <t>صنعتی بهپاک</t>
  </si>
  <si>
    <t>سیمان‌مازندران‌</t>
  </si>
  <si>
    <t>ریل پرداز نو آفرین</t>
  </si>
  <si>
    <t>کالسیمین‌</t>
  </si>
  <si>
    <t xml:space="preserve">‫درآمد ناشی از تغییر قیمت اوراق بهادار                </t>
  </si>
  <si>
    <t>توسعه‌ صنایع‌ بهشهر(هلدینگ</t>
  </si>
  <si>
    <t>سرمایه‌گذاری‌غدیر(هلدینگ‌</t>
  </si>
  <si>
    <t>بیمه ملت</t>
  </si>
  <si>
    <t>گروه‌صنعتی‌سپاهان‌</t>
  </si>
  <si>
    <t>گروه‌بهمن‌</t>
  </si>
  <si>
    <t>سیمان‌ شرق‌</t>
  </si>
  <si>
    <t>‫3-2- درآمد حاصل از سرمایه گذاری در سپرده بانکی و گواهی سپرده:</t>
  </si>
  <si>
    <t>‫2-2- درآمد حاصل از سرمایه گذاری در اوراق بهادار با درآمد ثابت:</t>
  </si>
  <si>
    <t>‫سود اوراق بهادار با درآمد ثابت و سپرده بانکی</t>
  </si>
  <si>
    <t>‫2- جمع درآمدها</t>
  </si>
  <si>
    <t>‫4-1- سرمایه گذاری در گواهی سپرده بانکی</t>
  </si>
  <si>
    <t>‫3-1- سرمایه گذاری در  سپرده بانکی</t>
  </si>
  <si>
    <t>کارخانجات‌ قند قزوین‌</t>
  </si>
  <si>
    <t>بهمن  دیزل</t>
  </si>
  <si>
    <t>بیمه پارسیان</t>
  </si>
  <si>
    <t>شیشه سازی مینا</t>
  </si>
  <si>
    <t>تامین سرمایه نوین</t>
  </si>
  <si>
    <t>پتروشیمی تندگویان</t>
  </si>
  <si>
    <t>سایپا</t>
  </si>
  <si>
    <t>پتروشیمی‌شیراز</t>
  </si>
  <si>
    <t>صنایع پتروشیمی کرمانشاه</t>
  </si>
  <si>
    <t>تاریخ سر رسید</t>
  </si>
  <si>
    <t>کاشی‌ وسرامیک‌ حافظ‌</t>
  </si>
  <si>
    <t>سرمایه گذاری دارویی تامین</t>
  </si>
  <si>
    <t>سود سپرده بانکی و گواهی سپرده</t>
  </si>
  <si>
    <t>درآمد تغییر ارزش</t>
  </si>
  <si>
    <t>نوع حساب</t>
  </si>
  <si>
    <t>نرخ سود</t>
  </si>
  <si>
    <t xml:space="preserve">  </t>
  </si>
  <si>
    <t>پالایش نفت اصفهان</t>
  </si>
  <si>
    <t>گروه مدیریت سرمایه گذاری امید</t>
  </si>
  <si>
    <t>بله</t>
  </si>
  <si>
    <t>خیر</t>
  </si>
  <si>
    <t>بانک پاسارگاد</t>
  </si>
  <si>
    <t>حفاری شمال</t>
  </si>
  <si>
    <t>روغن‌ نباتی‌ ناب</t>
  </si>
  <si>
    <t>نفت سپاهان</t>
  </si>
  <si>
    <t>بانک سامان دفتر بانکداری اختصاصی زعفرانیه</t>
  </si>
  <si>
    <t>864.810.80008500.1</t>
  </si>
  <si>
    <t>1401/05/05</t>
  </si>
  <si>
    <t>بانک خاورمیانه نیایش</t>
  </si>
  <si>
    <t>101310810707074727</t>
  </si>
  <si>
    <t>1401/06/16</t>
  </si>
  <si>
    <t>سوژمیران</t>
  </si>
  <si>
    <t>سرمایه گذاری اقتصاد شهر طوبی</t>
  </si>
  <si>
    <t>گام بانک اقتصاد نوین0205</t>
  </si>
  <si>
    <t>1401/04/01</t>
  </si>
  <si>
    <t>اسنادخزانه-م7بودجه99-020704</t>
  </si>
  <si>
    <t>1399/09/25</t>
  </si>
  <si>
    <t>1402/07/04</t>
  </si>
  <si>
    <t>‫درصد به کل دارایی‌ها</t>
  </si>
  <si>
    <t>گروه صنایع کاغذ پارس</t>
  </si>
  <si>
    <t>بین‌المللی‌توسعه‌ساختمان</t>
  </si>
  <si>
    <t>ایران خودرو دیزل</t>
  </si>
  <si>
    <t>1402/05/31</t>
  </si>
  <si>
    <t>گواهی اعتبار مولد رفاه0112</t>
  </si>
  <si>
    <t>‫نرخ سود علی‌الحساب</t>
  </si>
  <si>
    <t>کشت و دامداری فکا</t>
  </si>
  <si>
    <t>کارخانجات تولیدی پلاستیران</t>
  </si>
  <si>
    <t>بهساز کاشانه تهران</t>
  </si>
  <si>
    <t>ایرکا پارت صنعت</t>
  </si>
  <si>
    <t>ریخته‌گری‌ تراکتورسازی‌ ایران‌</t>
  </si>
  <si>
    <t>سپید ماکیان</t>
  </si>
  <si>
    <t>کاشی‌ پارس‌</t>
  </si>
  <si>
    <t>فرآوری‌موادمعدنی‌ایران‌</t>
  </si>
  <si>
    <t>مجتمع جهان فولاد سیرجان</t>
  </si>
  <si>
    <t>بانک‌اقتصادنوین‌</t>
  </si>
  <si>
    <t>تراکتورسازی‌ایران‌</t>
  </si>
  <si>
    <t>سایپا دیزل</t>
  </si>
  <si>
    <t>‫سودوزیان ناشی از فروش</t>
  </si>
  <si>
    <t>‫1- سرمایه‌گذاری‌ها</t>
  </si>
  <si>
    <t>توزیع دارو پخش</t>
  </si>
  <si>
    <t>معدنی‌ املاح‌  ایران‌</t>
  </si>
  <si>
    <t>اختیارخ وتجارت-2000-1402/02/20</t>
  </si>
  <si>
    <t>اختیارخ وبصادر-2000-1402/03/17</t>
  </si>
  <si>
    <t>زعفران0210نگین سحرخیز(پ)</t>
  </si>
  <si>
    <t>ملی‌ صنایع‌ مس‌ ایران‌</t>
  </si>
  <si>
    <t>گسترش‌سرمایه‌گذاری‌ایران‌خودرو</t>
  </si>
  <si>
    <t>دارویی‌ لقمان‌</t>
  </si>
  <si>
    <t>فروسیلیسیم خمین</t>
  </si>
  <si>
    <t>اختیارف حافرین-5000-14011214</t>
  </si>
  <si>
    <t>‫بهای تمام‌شده</t>
  </si>
  <si>
    <t>‫2-1- سرمایه گذاری در اوراق بهادار با درآمد ثابت یا علی‌الحساب</t>
  </si>
  <si>
    <t>پتروشیمی‌ اصفهان‌</t>
  </si>
  <si>
    <t>گروه انتخاب الکترونیک آرمان</t>
  </si>
  <si>
    <t>داروسازی‌ کوثر</t>
  </si>
  <si>
    <t>توسعه حمل و نقل ریلی پارسیان</t>
  </si>
  <si>
    <t>کشت‌وصنعت‌پیاذر</t>
  </si>
  <si>
    <t>ص.س.مدیریت ثروت ص.بازنشستگی-س</t>
  </si>
  <si>
    <t>‫برای ماه منتهی به 1402/01/31</t>
  </si>
  <si>
    <t>‫1402/01/31</t>
  </si>
  <si>
    <t>‫1401/12/29</t>
  </si>
  <si>
    <t>آهن و فولاد غدیر ایرانیان</t>
  </si>
  <si>
    <t>اختیارخ وخاور-4000-1402/03/17</t>
  </si>
  <si>
    <t>ایران‌یاساتایرورابر</t>
  </si>
  <si>
    <t>بانک صادرات ایران</t>
  </si>
  <si>
    <t>بورس انرژی ایران</t>
  </si>
  <si>
    <t>پارس فولاد سبزوار</t>
  </si>
  <si>
    <t>پتروشیمی جم</t>
  </si>
  <si>
    <t>پتروشیمی‌ خارک‌</t>
  </si>
  <si>
    <t>پگاه‌آذربایجان‌غربی‌</t>
  </si>
  <si>
    <t>سرمایه گذاری مسکن جنوب</t>
  </si>
  <si>
    <t>سیم و کابل ابهر</t>
  </si>
  <si>
    <t>سیمان‌خاش‌</t>
  </si>
  <si>
    <t>شرکت کی بی سی</t>
  </si>
  <si>
    <t>شیرپاستوریزه‌پگاه‌اصفهان‌</t>
  </si>
  <si>
    <t>بیمه کوثر</t>
  </si>
  <si>
    <t>صنایع‌ لاستیکی‌  سهند</t>
  </si>
  <si>
    <t>سرمایه‌گذاری‌ سایپا</t>
  </si>
  <si>
    <t>پالایش نفت لاوان</t>
  </si>
  <si>
    <t>شیر پگاه آذربایجان شرقی</t>
  </si>
  <si>
    <t>قند مرودشت‌</t>
  </si>
  <si>
    <t>صنایع فروآلیاژ ایران</t>
  </si>
  <si>
    <t>ح . معدنی و صنعتی گل گهر</t>
  </si>
  <si>
    <t>1404/12/08</t>
  </si>
  <si>
    <t>1402/01/31</t>
  </si>
  <si>
    <t>1401/12/16</t>
  </si>
  <si>
    <t>1401/12/24</t>
  </si>
  <si>
    <t>1401/12/20</t>
  </si>
  <si>
    <t>1401/12/23</t>
  </si>
  <si>
    <t>گروه توسعه مالی مهر آیندگان</t>
  </si>
  <si>
    <t>سرمایه گذاری تامین اجتماعی</t>
  </si>
  <si>
    <t>‫اطلاعات آماری مرتبط با اوراق اختیار فروش تبعی خریداری شده توسط صندوق سرمایه‌گذاری: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</si>
</sst>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%"/>
  </numFmts>
  <fonts count="13" x14ac:knownFonts="1">
    <font>
      <sz val="11"/>
      <color indexed="8"/>
      <name val="Calibri"/>
      <family val="2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0"/>
      <name val="B Nazanin"/>
      <charset val="178"/>
    </font>
    <font>
      <sz val="10"/>
      <color indexed="8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  <font>
      <b/>
      <sz val="9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0" xfId="0" applyFont="1" applyFill="1"/>
    <xf numFmtId="164" fontId="2" fillId="0" borderId="0" xfId="0" applyNumberFormat="1" applyFont="1"/>
    <xf numFmtId="37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7" fontId="10" fillId="0" borderId="1" xfId="0" applyNumberFormat="1" applyFont="1" applyBorder="1" applyAlignment="1">
      <alignment horizontal="center" vertical="center" wrapText="1"/>
    </xf>
    <xf numFmtId="37" fontId="3" fillId="0" borderId="6" xfId="0" applyNumberFormat="1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4" xfId="0" applyFont="1" applyBorder="1"/>
    <xf numFmtId="37" fontId="4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10" fontId="4" fillId="0" borderId="0" xfId="1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/>
    <xf numFmtId="0" fontId="4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/>
    <xf numFmtId="37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/>
    <xf numFmtId="37" fontId="4" fillId="0" borderId="8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9" xfId="0" applyNumberFormat="1" applyFont="1" applyBorder="1" applyAlignment="1">
      <alignment horizontal="center" vertical="center"/>
    </xf>
    <xf numFmtId="37" fontId="4" fillId="0" borderId="10" xfId="0" applyNumberFormat="1" applyFont="1" applyBorder="1" applyAlignment="1">
      <alignment horizontal="center" vertical="center"/>
    </xf>
    <xf numFmtId="37" fontId="4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topLeftCell="A10" workbookViewId="0">
      <selection activeCell="B28" sqref="B28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32" t="s">
        <v>92</v>
      </c>
      <c r="B22" s="33"/>
      <c r="C22" s="33"/>
      <c r="D22" s="33"/>
      <c r="E22" s="33"/>
      <c r="F22" s="33"/>
      <c r="G22" s="33"/>
      <c r="H22" s="33"/>
      <c r="I22" s="33"/>
      <c r="J22" s="33"/>
    </row>
    <row r="23" spans="1:10" ht="39.950000000000003" customHeight="1" x14ac:dyDescent="0.45">
      <c r="A23" s="32" t="s">
        <v>0</v>
      </c>
      <c r="B23" s="33"/>
      <c r="C23" s="33"/>
      <c r="D23" s="33"/>
      <c r="E23" s="33"/>
      <c r="F23" s="33"/>
      <c r="G23" s="33"/>
      <c r="H23" s="33"/>
      <c r="I23" s="33"/>
      <c r="J23" s="33"/>
    </row>
    <row r="24" spans="1:10" ht="39.950000000000003" customHeight="1" x14ac:dyDescent="0.45">
      <c r="A24" s="32" t="s">
        <v>209</v>
      </c>
      <c r="B24" s="33"/>
      <c r="C24" s="33"/>
      <c r="D24" s="33"/>
      <c r="E24" s="33"/>
      <c r="F24" s="33"/>
      <c r="G24" s="33"/>
      <c r="H24" s="33"/>
      <c r="I24" s="33"/>
      <c r="J24" s="33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5"/>
  <sheetViews>
    <sheetView rightToLeft="1" workbookViewId="0">
      <selection activeCell="F15" sqref="F15"/>
    </sheetView>
  </sheetViews>
  <sheetFormatPr defaultRowHeight="18" x14ac:dyDescent="0.45"/>
  <cols>
    <col min="1" max="1" width="31" style="1" bestFit="1" customWidth="1"/>
    <col min="2" max="2" width="1.42578125" style="1" customWidth="1"/>
    <col min="3" max="3" width="10.5703125" style="1" customWidth="1"/>
    <col min="4" max="4" width="1.42578125" style="1" customWidth="1"/>
    <col min="5" max="5" width="10.5703125" style="1" customWidth="1"/>
    <col min="6" max="6" width="1.42578125" style="1" customWidth="1"/>
    <col min="7" max="7" width="11.5703125" style="1" customWidth="1"/>
    <col min="8" max="8" width="1.42578125" style="1" customWidth="1"/>
    <col min="9" max="9" width="12.7109375" style="1" bestFit="1" customWidth="1"/>
    <col min="10" max="10" width="1.42578125" style="1" customWidth="1"/>
    <col min="11" max="11" width="10.7109375" style="1" bestFit="1" customWidth="1"/>
    <col min="12" max="12" width="1.42578125" style="1" customWidth="1"/>
    <col min="13" max="13" width="12.7109375" style="1" bestFit="1" customWidth="1"/>
    <col min="14" max="14" width="1.42578125" style="1" customWidth="1"/>
    <col min="15" max="15" width="14.42578125" style="1" bestFit="1" customWidth="1"/>
    <col min="16" max="16" width="1.42578125" style="1" customWidth="1"/>
    <col min="17" max="17" width="10.7109375" style="1" bestFit="1" customWidth="1"/>
    <col min="18" max="18" width="1.42578125" style="1" customWidth="1"/>
    <col min="19" max="19" width="14.42578125" style="1" bestFit="1" customWidth="1"/>
    <col min="20" max="16384" width="9.140625" style="1"/>
  </cols>
  <sheetData>
    <row r="1" spans="1:19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5">
      <c r="A2" s="40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100000000000001" customHeight="1" x14ac:dyDescent="0.45">
      <c r="A3" s="40" t="s">
        <v>209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19" ht="21" x14ac:dyDescent="0.45">
      <c r="A5" s="34" t="s">
        <v>128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19" ht="21" x14ac:dyDescent="0.45">
      <c r="I7" s="35" t="s">
        <v>51</v>
      </c>
      <c r="J7" s="36"/>
      <c r="K7" s="36"/>
      <c r="L7" s="36"/>
      <c r="M7" s="36"/>
      <c r="O7" s="35" t="s">
        <v>210</v>
      </c>
      <c r="P7" s="36"/>
      <c r="Q7" s="36"/>
      <c r="R7" s="36"/>
      <c r="S7" s="36"/>
    </row>
    <row r="8" spans="1:19" ht="42" x14ac:dyDescent="0.45">
      <c r="A8" s="22" t="s">
        <v>45</v>
      </c>
      <c r="C8" s="8" t="s">
        <v>105</v>
      </c>
      <c r="E8" s="8" t="s">
        <v>141</v>
      </c>
      <c r="G8" s="8" t="s">
        <v>38</v>
      </c>
      <c r="I8" s="8" t="s">
        <v>58</v>
      </c>
      <c r="K8" s="8" t="s">
        <v>56</v>
      </c>
      <c r="M8" s="8" t="s">
        <v>59</v>
      </c>
      <c r="O8" s="8" t="s">
        <v>58</v>
      </c>
      <c r="Q8" s="8" t="s">
        <v>56</v>
      </c>
      <c r="S8" s="8" t="s">
        <v>59</v>
      </c>
    </row>
    <row r="9" spans="1:19" s="18" customFormat="1" ht="18.75" x14ac:dyDescent="0.25">
      <c r="A9" s="18" t="s">
        <v>94</v>
      </c>
      <c r="C9" s="18">
        <v>17</v>
      </c>
      <c r="E9" s="18" t="s">
        <v>104</v>
      </c>
      <c r="G9" s="11">
        <v>0</v>
      </c>
      <c r="I9" s="11">
        <v>2282317</v>
      </c>
      <c r="K9" s="11">
        <v>0</v>
      </c>
      <c r="M9" s="11">
        <v>2282317</v>
      </c>
      <c r="O9" s="11">
        <v>5162116</v>
      </c>
      <c r="Q9" s="11">
        <v>0</v>
      </c>
      <c r="S9" s="11">
        <v>5162116</v>
      </c>
    </row>
    <row r="10" spans="1:19" s="18" customFormat="1" ht="18.75" x14ac:dyDescent="0.25">
      <c r="A10" s="18" t="s">
        <v>98</v>
      </c>
      <c r="C10" s="11">
        <v>27</v>
      </c>
      <c r="E10" s="18" t="s">
        <v>104</v>
      </c>
      <c r="G10" s="11">
        <v>0</v>
      </c>
      <c r="I10" s="11">
        <v>1486242</v>
      </c>
      <c r="K10" s="11">
        <v>0</v>
      </c>
      <c r="M10" s="11">
        <v>1486242</v>
      </c>
      <c r="O10" s="11">
        <v>15477860</v>
      </c>
      <c r="Q10" s="11">
        <v>0</v>
      </c>
      <c r="S10" s="11">
        <v>15477860</v>
      </c>
    </row>
    <row r="11" spans="1:19" ht="18.75" x14ac:dyDescent="0.45">
      <c r="A11" s="18" t="s">
        <v>101</v>
      </c>
      <c r="B11" s="18"/>
      <c r="C11" s="11">
        <v>31</v>
      </c>
      <c r="D11" s="18"/>
      <c r="E11" s="18" t="s">
        <v>104</v>
      </c>
      <c r="F11" s="18"/>
      <c r="G11" s="11">
        <v>0</v>
      </c>
      <c r="H11" s="18"/>
      <c r="I11" s="11">
        <v>83023</v>
      </c>
      <c r="J11" s="18"/>
      <c r="K11" s="11">
        <v>0</v>
      </c>
      <c r="L11" s="18"/>
      <c r="M11" s="11">
        <v>83023</v>
      </c>
      <c r="N11" s="18"/>
      <c r="O11" s="11">
        <v>318040</v>
      </c>
      <c r="P11" s="18"/>
      <c r="Q11" s="11">
        <v>0</v>
      </c>
      <c r="R11" s="18"/>
      <c r="S11" s="11">
        <v>318040</v>
      </c>
    </row>
    <row r="12" spans="1:19" ht="18.75" x14ac:dyDescent="0.45">
      <c r="A12" s="18" t="s">
        <v>157</v>
      </c>
      <c r="B12" s="18"/>
      <c r="C12" s="11">
        <v>17</v>
      </c>
      <c r="D12" s="18"/>
      <c r="E12" s="18" t="s">
        <v>104</v>
      </c>
      <c r="F12" s="18"/>
      <c r="G12" s="11">
        <v>0</v>
      </c>
      <c r="H12" s="18"/>
      <c r="I12" s="11">
        <v>2261198</v>
      </c>
      <c r="J12" s="18"/>
      <c r="K12" s="11">
        <v>0</v>
      </c>
      <c r="L12" s="18"/>
      <c r="M12" s="11">
        <v>2261198</v>
      </c>
      <c r="N12" s="18"/>
      <c r="O12" s="11">
        <v>8586844</v>
      </c>
      <c r="P12" s="18"/>
      <c r="Q12" s="11">
        <v>0</v>
      </c>
      <c r="R12" s="18"/>
      <c r="S12" s="11">
        <v>8586844</v>
      </c>
    </row>
    <row r="13" spans="1:19" ht="18.75" x14ac:dyDescent="0.45">
      <c r="A13" s="18" t="s">
        <v>160</v>
      </c>
      <c r="B13" s="18"/>
      <c r="C13" s="11">
        <v>17</v>
      </c>
      <c r="D13" s="18"/>
      <c r="E13" s="18" t="s">
        <v>104</v>
      </c>
      <c r="F13" s="18"/>
      <c r="G13" s="11">
        <v>0</v>
      </c>
      <c r="H13" s="18"/>
      <c r="I13" s="11">
        <v>329834</v>
      </c>
      <c r="J13" s="18"/>
      <c r="K13" s="11">
        <v>0</v>
      </c>
      <c r="L13" s="18"/>
      <c r="M13" s="11">
        <v>329834</v>
      </c>
      <c r="N13" s="18"/>
      <c r="O13" s="11">
        <v>1283362</v>
      </c>
      <c r="P13" s="18"/>
      <c r="Q13" s="11">
        <v>0</v>
      </c>
      <c r="R13" s="18"/>
      <c r="S13" s="11">
        <v>1283362</v>
      </c>
    </row>
    <row r="14" spans="1:19" ht="19.5" thickBot="1" x14ac:dyDescent="0.5">
      <c r="A14" s="3" t="s">
        <v>12</v>
      </c>
      <c r="I14" s="3">
        <f>SUM(I9:I13)</f>
        <v>6442614</v>
      </c>
      <c r="K14" s="3">
        <f>SUM(K9:K13)</f>
        <v>0</v>
      </c>
      <c r="M14" s="3">
        <f>SUM(M9:M13)</f>
        <v>6442614</v>
      </c>
      <c r="O14" s="3">
        <f>SUM(O9:O13)</f>
        <v>30828222</v>
      </c>
      <c r="Q14" s="3">
        <f>SUM(Q9:Q13)</f>
        <v>0</v>
      </c>
      <c r="S14" s="3">
        <f>SUM(S9:S13)</f>
        <v>30828222</v>
      </c>
    </row>
    <row r="15" spans="1:19" ht="19.5" thickTop="1" x14ac:dyDescent="0.45">
      <c r="I15" s="4"/>
      <c r="K15" s="4"/>
      <c r="M15" s="4"/>
      <c r="O15" s="4"/>
      <c r="Q15" s="4"/>
      <c r="S15" s="4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80"/>
  <sheetViews>
    <sheetView rightToLeft="1" view="pageLayout" topLeftCell="A76" zoomScaleNormal="100" workbookViewId="0">
      <selection activeCell="F15" sqref="F15"/>
    </sheetView>
  </sheetViews>
  <sheetFormatPr defaultRowHeight="18" x14ac:dyDescent="0.45"/>
  <cols>
    <col min="1" max="1" width="29.140625" style="1" customWidth="1"/>
    <col min="2" max="2" width="1.42578125" style="1" customWidth="1"/>
    <col min="3" max="3" width="12.7109375" style="1" bestFit="1" customWidth="1"/>
    <col min="4" max="4" width="1.42578125" style="1" customWidth="1"/>
    <col min="5" max="5" width="18.42578125" style="1" bestFit="1" customWidth="1"/>
    <col min="6" max="6" width="1.42578125" style="1" customWidth="1"/>
    <col min="7" max="7" width="18.140625" style="1" bestFit="1" customWidth="1"/>
    <col min="8" max="8" width="1.42578125" style="1" customWidth="1"/>
    <col min="9" max="9" width="18.5703125" style="1" bestFit="1" customWidth="1"/>
    <col min="10" max="10" width="1.42578125" style="1" customWidth="1"/>
    <col min="11" max="11" width="12.8554687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8.28515625" style="1" bestFit="1" customWidth="1"/>
    <col min="16" max="16" width="1.42578125" style="1" customWidth="1"/>
    <col min="17" max="17" width="16.85546875" style="1" bestFit="1" customWidth="1"/>
    <col min="18" max="16384" width="9.140625" style="1"/>
  </cols>
  <sheetData>
    <row r="1" spans="1:17" ht="21" x14ac:dyDescent="0.45">
      <c r="A1" s="34" t="s">
        <v>119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1" x14ac:dyDescent="0.45">
      <c r="C2" s="35" t="s">
        <v>51</v>
      </c>
      <c r="D2" s="36"/>
      <c r="E2" s="36"/>
      <c r="F2" s="36"/>
      <c r="G2" s="36"/>
      <c r="H2" s="36"/>
      <c r="I2" s="36"/>
      <c r="K2" s="35" t="s">
        <v>210</v>
      </c>
      <c r="L2" s="36"/>
      <c r="M2" s="36"/>
      <c r="N2" s="36"/>
      <c r="O2" s="36"/>
      <c r="P2" s="36"/>
      <c r="Q2" s="36"/>
    </row>
    <row r="3" spans="1:17" ht="42" x14ac:dyDescent="0.45">
      <c r="A3" s="9" t="s">
        <v>45</v>
      </c>
      <c r="C3" s="8" t="s">
        <v>4</v>
      </c>
      <c r="E3" s="8" t="s">
        <v>6</v>
      </c>
      <c r="G3" s="8" t="s">
        <v>61</v>
      </c>
      <c r="I3" s="8" t="s">
        <v>63</v>
      </c>
      <c r="K3" s="8" t="s">
        <v>4</v>
      </c>
      <c r="M3" s="8" t="s">
        <v>6</v>
      </c>
      <c r="O3" s="8" t="s">
        <v>61</v>
      </c>
      <c r="Q3" s="8" t="s">
        <v>63</v>
      </c>
    </row>
    <row r="4" spans="1:17" s="18" customFormat="1" ht="18.75" x14ac:dyDescent="0.25">
      <c r="A4" s="18" t="s">
        <v>182</v>
      </c>
      <c r="C4" s="11">
        <v>1025000</v>
      </c>
      <c r="E4" s="11">
        <v>28875661425</v>
      </c>
      <c r="G4" s="11">
        <v>21128284235</v>
      </c>
      <c r="I4" s="11">
        <v>7747377190</v>
      </c>
      <c r="K4" s="11">
        <v>1025000</v>
      </c>
      <c r="M4" s="11">
        <v>28875661425</v>
      </c>
      <c r="O4" s="11">
        <v>22079590108</v>
      </c>
      <c r="Q4" s="11">
        <v>6796071317</v>
      </c>
    </row>
    <row r="5" spans="1:17" s="18" customFormat="1" ht="18.75" x14ac:dyDescent="0.25">
      <c r="A5" s="18" t="s">
        <v>154</v>
      </c>
      <c r="C5" s="11">
        <v>10167474</v>
      </c>
      <c r="E5" s="11">
        <v>65291074841</v>
      </c>
      <c r="G5" s="11">
        <v>53566980907</v>
      </c>
      <c r="I5" s="11">
        <v>11724093934</v>
      </c>
      <c r="K5" s="11">
        <v>10167474</v>
      </c>
      <c r="M5" s="11">
        <v>65291074841</v>
      </c>
      <c r="O5" s="11">
        <v>46391026861</v>
      </c>
      <c r="Q5" s="11">
        <v>18900047980</v>
      </c>
    </row>
    <row r="6" spans="1:17" s="18" customFormat="1" ht="18.75" x14ac:dyDescent="0.25">
      <c r="A6" s="18" t="s">
        <v>79</v>
      </c>
      <c r="C6" s="11">
        <v>20445008</v>
      </c>
      <c r="E6" s="11">
        <v>143482923028</v>
      </c>
      <c r="G6" s="11">
        <v>126208066856</v>
      </c>
      <c r="I6" s="11">
        <v>17274856172</v>
      </c>
      <c r="K6" s="11">
        <v>20445008</v>
      </c>
      <c r="M6" s="11">
        <v>143482923028</v>
      </c>
      <c r="O6" s="11">
        <v>108729977082</v>
      </c>
      <c r="Q6" s="11">
        <v>34752945946</v>
      </c>
    </row>
    <row r="7" spans="1:17" s="18" customFormat="1" ht="18.75" x14ac:dyDescent="0.25">
      <c r="A7" s="18" t="s">
        <v>233</v>
      </c>
      <c r="C7" s="11">
        <v>2158249</v>
      </c>
      <c r="E7" s="11">
        <v>13194255623</v>
      </c>
      <c r="G7" s="11">
        <v>7856026360</v>
      </c>
      <c r="I7" s="11">
        <v>5338229263</v>
      </c>
      <c r="K7" s="11">
        <v>2158249</v>
      </c>
      <c r="M7" s="11">
        <v>13194255623</v>
      </c>
      <c r="O7" s="11">
        <v>7856026360</v>
      </c>
      <c r="Q7" s="11">
        <v>5338229263</v>
      </c>
    </row>
    <row r="8" spans="1:17" s="18" customFormat="1" ht="18.75" x14ac:dyDescent="0.25">
      <c r="A8" s="18" t="s">
        <v>90</v>
      </c>
      <c r="C8" s="11">
        <v>16526750</v>
      </c>
      <c r="E8" s="11">
        <v>117463173238</v>
      </c>
      <c r="G8" s="11">
        <v>109803857678</v>
      </c>
      <c r="I8" s="11">
        <v>7659315560</v>
      </c>
      <c r="K8" s="11">
        <v>16526750</v>
      </c>
      <c r="M8" s="11">
        <v>117463173238</v>
      </c>
      <c r="O8" s="11">
        <v>101809446640</v>
      </c>
      <c r="Q8" s="11">
        <v>15653726598</v>
      </c>
    </row>
    <row r="9" spans="1:17" s="18" customFormat="1" ht="18.75" x14ac:dyDescent="0.25">
      <c r="A9" s="18" t="s">
        <v>171</v>
      </c>
      <c r="C9" s="11">
        <v>14219882</v>
      </c>
      <c r="E9" s="11">
        <v>68697430192</v>
      </c>
      <c r="G9" s="11">
        <v>49388646315</v>
      </c>
      <c r="I9" s="11">
        <v>19308783877</v>
      </c>
      <c r="K9" s="11">
        <v>14219882</v>
      </c>
      <c r="M9" s="11">
        <v>68697430192</v>
      </c>
      <c r="O9" s="11">
        <v>44102054005</v>
      </c>
      <c r="Q9" s="11">
        <v>24595376187</v>
      </c>
    </row>
    <row r="10" spans="1:17" s="18" customFormat="1" ht="18.75" x14ac:dyDescent="0.25">
      <c r="A10" s="18" t="s">
        <v>229</v>
      </c>
      <c r="C10" s="11">
        <v>3000000</v>
      </c>
      <c r="E10" s="11">
        <v>91999327500</v>
      </c>
      <c r="G10" s="11">
        <v>86170560131</v>
      </c>
      <c r="I10" s="11">
        <v>5828767369</v>
      </c>
      <c r="K10" s="11">
        <v>3000000</v>
      </c>
      <c r="M10" s="11">
        <v>91999327500</v>
      </c>
      <c r="O10" s="11">
        <v>86170560131</v>
      </c>
      <c r="Q10" s="11">
        <v>5828767369</v>
      </c>
    </row>
    <row r="11" spans="1:17" s="18" customFormat="1" ht="18.75" x14ac:dyDescent="0.25">
      <c r="A11" s="18" t="s">
        <v>156</v>
      </c>
      <c r="C11" s="11">
        <v>8375500</v>
      </c>
      <c r="E11" s="11">
        <v>53867057564</v>
      </c>
      <c r="G11" s="11">
        <v>44717150877</v>
      </c>
      <c r="I11" s="11">
        <v>9149906687</v>
      </c>
      <c r="K11" s="11">
        <v>8375500</v>
      </c>
      <c r="M11" s="11">
        <v>53867057564</v>
      </c>
      <c r="O11" s="11">
        <v>35626470764</v>
      </c>
      <c r="Q11" s="11">
        <v>18240586800</v>
      </c>
    </row>
    <row r="12" spans="1:17" s="18" customFormat="1" ht="18.75" x14ac:dyDescent="0.25">
      <c r="A12" s="18" t="s">
        <v>149</v>
      </c>
      <c r="C12" s="11">
        <v>19593684</v>
      </c>
      <c r="E12" s="11">
        <v>179578876569</v>
      </c>
      <c r="G12" s="11">
        <v>160491317020</v>
      </c>
      <c r="I12" s="11">
        <v>19087559549</v>
      </c>
      <c r="K12" s="11">
        <v>19593684</v>
      </c>
      <c r="M12" s="11">
        <v>179578876569</v>
      </c>
      <c r="O12" s="11">
        <v>129767263200</v>
      </c>
      <c r="Q12" s="11">
        <v>49811613369</v>
      </c>
    </row>
    <row r="13" spans="1:17" s="18" customFormat="1" ht="18.75" x14ac:dyDescent="0.25">
      <c r="A13" s="18" t="s">
        <v>227</v>
      </c>
      <c r="C13" s="11">
        <v>999788</v>
      </c>
      <c r="E13" s="11">
        <v>52236191579</v>
      </c>
      <c r="G13" s="11">
        <v>46411843631</v>
      </c>
      <c r="I13" s="11">
        <v>5824347948</v>
      </c>
      <c r="K13" s="11">
        <v>999788</v>
      </c>
      <c r="M13" s="11">
        <v>52236191579</v>
      </c>
      <c r="O13" s="11">
        <v>46411843631</v>
      </c>
      <c r="Q13" s="11">
        <v>5824347948</v>
      </c>
    </row>
    <row r="14" spans="1:17" s="18" customFormat="1" ht="18.75" x14ac:dyDescent="0.25">
      <c r="A14" s="18" t="s">
        <v>214</v>
      </c>
      <c r="C14" s="11">
        <v>3000000</v>
      </c>
      <c r="E14" s="11">
        <v>42942960000</v>
      </c>
      <c r="G14" s="11">
        <v>35604270507</v>
      </c>
      <c r="I14" s="11">
        <v>7338689493</v>
      </c>
      <c r="K14" s="11">
        <v>3000000</v>
      </c>
      <c r="M14" s="11">
        <v>42942960000</v>
      </c>
      <c r="O14" s="11">
        <v>33797293179</v>
      </c>
      <c r="Q14" s="11">
        <v>9145666821</v>
      </c>
    </row>
    <row r="15" spans="1:17" s="18" customFormat="1" ht="18.75" x14ac:dyDescent="0.25">
      <c r="A15" s="18" t="s">
        <v>87</v>
      </c>
      <c r="C15" s="11">
        <v>32932489</v>
      </c>
      <c r="E15" s="11">
        <v>206240206349</v>
      </c>
      <c r="G15" s="11">
        <v>196419244142</v>
      </c>
      <c r="I15" s="11">
        <v>9820962207</v>
      </c>
      <c r="K15" s="11">
        <v>32932489</v>
      </c>
      <c r="M15" s="11">
        <v>206240206349</v>
      </c>
      <c r="O15" s="11">
        <v>138369173644</v>
      </c>
      <c r="Q15" s="11">
        <v>67871032705</v>
      </c>
    </row>
    <row r="16" spans="1:17" s="18" customFormat="1" ht="18.75" x14ac:dyDescent="0.25">
      <c r="A16" s="18" t="s">
        <v>123</v>
      </c>
      <c r="C16" s="11">
        <v>9699774</v>
      </c>
      <c r="E16" s="11">
        <v>83789504395</v>
      </c>
      <c r="G16" s="11">
        <v>75883014912</v>
      </c>
      <c r="I16" s="11">
        <v>7906489483</v>
      </c>
      <c r="K16" s="11">
        <v>9699774</v>
      </c>
      <c r="M16" s="11">
        <v>83789504395</v>
      </c>
      <c r="O16" s="11">
        <v>45828712832</v>
      </c>
      <c r="Q16" s="11">
        <v>37960791563</v>
      </c>
    </row>
    <row r="17" spans="1:17" s="18" customFormat="1" ht="18.75" x14ac:dyDescent="0.25">
      <c r="A17" s="18" t="s">
        <v>217</v>
      </c>
      <c r="C17" s="11">
        <v>950191</v>
      </c>
      <c r="E17" s="11">
        <v>29469565742</v>
      </c>
      <c r="G17" s="11">
        <v>26711516641</v>
      </c>
      <c r="I17" s="11">
        <v>2758049101</v>
      </c>
      <c r="K17" s="11">
        <v>950191</v>
      </c>
      <c r="M17" s="11">
        <v>29469565742</v>
      </c>
      <c r="O17" s="11">
        <v>26100214142</v>
      </c>
      <c r="Q17" s="11">
        <v>3369351600</v>
      </c>
    </row>
    <row r="18" spans="1:17" s="18" customFormat="1" ht="18.75" x14ac:dyDescent="0.25">
      <c r="A18" s="18" t="s">
        <v>88</v>
      </c>
      <c r="C18" s="11">
        <v>22800000</v>
      </c>
      <c r="E18" s="11">
        <v>266759281800</v>
      </c>
      <c r="G18" s="11">
        <v>305458642434</v>
      </c>
      <c r="I18" s="11">
        <v>-38699360634</v>
      </c>
      <c r="K18" s="11">
        <v>22800000</v>
      </c>
      <c r="M18" s="11">
        <v>266759281800</v>
      </c>
      <c r="O18" s="11">
        <v>179274929478</v>
      </c>
      <c r="Q18" s="11">
        <v>87484352322</v>
      </c>
    </row>
    <row r="19" spans="1:17" s="18" customFormat="1" ht="18.75" x14ac:dyDescent="0.25">
      <c r="A19" s="18" t="s">
        <v>199</v>
      </c>
      <c r="C19" s="11">
        <v>2169676</v>
      </c>
      <c r="E19" s="11">
        <v>50727146381</v>
      </c>
      <c r="G19" s="11">
        <v>42369334708</v>
      </c>
      <c r="I19" s="11">
        <v>8357811673</v>
      </c>
      <c r="K19" s="11">
        <v>2169676</v>
      </c>
      <c r="M19" s="11">
        <v>50727146381</v>
      </c>
      <c r="O19" s="11">
        <v>40331532208</v>
      </c>
      <c r="Q19" s="11">
        <v>10395614173</v>
      </c>
    </row>
    <row r="20" spans="1:17" s="18" customFormat="1" ht="18.75" x14ac:dyDescent="0.25">
      <c r="A20" s="18" t="s">
        <v>185</v>
      </c>
      <c r="C20" s="11">
        <v>58500000</v>
      </c>
      <c r="E20" s="11">
        <v>320998626000</v>
      </c>
      <c r="G20" s="11">
        <v>216000027729</v>
      </c>
      <c r="I20" s="11">
        <v>104998598271</v>
      </c>
      <c r="K20" s="11">
        <v>58500000</v>
      </c>
      <c r="M20" s="11">
        <v>320998626000</v>
      </c>
      <c r="O20" s="11">
        <v>185557230680</v>
      </c>
      <c r="Q20" s="11">
        <v>135441395320</v>
      </c>
    </row>
    <row r="21" spans="1:17" s="18" customFormat="1" ht="18.75" x14ac:dyDescent="0.25">
      <c r="A21" s="18" t="s">
        <v>212</v>
      </c>
      <c r="C21" s="11">
        <v>3000000</v>
      </c>
      <c r="E21" s="11">
        <v>26242920000</v>
      </c>
      <c r="G21" s="11">
        <v>25437739500</v>
      </c>
      <c r="I21" s="11">
        <v>805180500</v>
      </c>
      <c r="K21" s="11">
        <v>3000000</v>
      </c>
      <c r="M21" s="11">
        <v>26242920000</v>
      </c>
      <c r="O21" s="11">
        <v>24529251158</v>
      </c>
      <c r="Q21" s="11">
        <v>1713668842</v>
      </c>
    </row>
    <row r="22" spans="1:17" s="18" customFormat="1" ht="18.75" x14ac:dyDescent="0.25">
      <c r="A22" s="18" t="s">
        <v>232</v>
      </c>
      <c r="C22" s="11">
        <v>649375</v>
      </c>
      <c r="E22" s="11">
        <v>43249251656</v>
      </c>
      <c r="G22" s="11">
        <v>38502775538</v>
      </c>
      <c r="I22" s="11">
        <v>4746476118</v>
      </c>
      <c r="K22" s="11">
        <v>649375</v>
      </c>
      <c r="M22" s="11">
        <v>43249251656</v>
      </c>
      <c r="O22" s="11">
        <v>38502775538</v>
      </c>
      <c r="Q22" s="11">
        <v>4746476118</v>
      </c>
    </row>
    <row r="23" spans="1:17" s="18" customFormat="1" ht="18.75" x14ac:dyDescent="0.25">
      <c r="A23" s="18" t="s">
        <v>184</v>
      </c>
      <c r="C23" s="11">
        <v>2200000</v>
      </c>
      <c r="E23" s="11">
        <v>105409062000</v>
      </c>
      <c r="G23" s="11">
        <v>65169918000</v>
      </c>
      <c r="I23" s="11">
        <v>40239144000</v>
      </c>
      <c r="K23" s="11">
        <v>2200000</v>
      </c>
      <c r="M23" s="11">
        <v>105409062000</v>
      </c>
      <c r="O23" s="11">
        <v>62582910898</v>
      </c>
      <c r="Q23" s="11">
        <v>42826151102</v>
      </c>
    </row>
    <row r="24" spans="1:17" s="18" customFormat="1" ht="18.75" x14ac:dyDescent="0.25">
      <c r="A24" s="18" t="s">
        <v>196</v>
      </c>
      <c r="C24" s="11">
        <v>15450000</v>
      </c>
      <c r="E24" s="11">
        <v>122250257100</v>
      </c>
      <c r="G24" s="11">
        <v>116119560402</v>
      </c>
      <c r="I24" s="11">
        <v>6130696698</v>
      </c>
      <c r="K24" s="11">
        <v>15450000</v>
      </c>
      <c r="M24" s="11">
        <v>122250257100</v>
      </c>
      <c r="O24" s="11">
        <v>83397791997</v>
      </c>
      <c r="Q24" s="11">
        <v>38852465103</v>
      </c>
    </row>
    <row r="25" spans="1:17" s="18" customFormat="1" ht="18.75" x14ac:dyDescent="0.25">
      <c r="A25" s="18" t="s">
        <v>118</v>
      </c>
      <c r="C25" s="11">
        <v>5751964</v>
      </c>
      <c r="E25" s="11">
        <v>49629981587</v>
      </c>
      <c r="G25" s="11">
        <v>45112967134</v>
      </c>
      <c r="I25" s="11">
        <v>4517014453</v>
      </c>
      <c r="K25" s="11">
        <v>5751964</v>
      </c>
      <c r="M25" s="11">
        <v>49629981587</v>
      </c>
      <c r="O25" s="11">
        <v>36236176070</v>
      </c>
      <c r="Q25" s="11">
        <v>13393805517</v>
      </c>
    </row>
    <row r="26" spans="1:17" s="18" customFormat="1" ht="18.75" x14ac:dyDescent="0.25">
      <c r="A26" s="18" t="s">
        <v>187</v>
      </c>
      <c r="C26" s="11">
        <v>1348104</v>
      </c>
      <c r="E26" s="11">
        <v>59459473001</v>
      </c>
      <c r="G26" s="11">
        <v>51499381281</v>
      </c>
      <c r="I26" s="11">
        <v>7960091720</v>
      </c>
      <c r="K26" s="11">
        <v>1348104</v>
      </c>
      <c r="M26" s="11">
        <v>59459473001</v>
      </c>
      <c r="O26" s="11">
        <v>38125355125</v>
      </c>
      <c r="Q26" s="11">
        <v>21334117876</v>
      </c>
    </row>
    <row r="27" spans="1:17" s="18" customFormat="1" ht="18.75" x14ac:dyDescent="0.25">
      <c r="A27" s="18" t="s">
        <v>204</v>
      </c>
      <c r="C27" s="11">
        <v>4000001</v>
      </c>
      <c r="E27" s="11">
        <v>124653901163</v>
      </c>
      <c r="G27" s="11">
        <v>100796695199</v>
      </c>
      <c r="I27" s="11">
        <v>23857205964</v>
      </c>
      <c r="K27" s="11">
        <v>4000001</v>
      </c>
      <c r="M27" s="11">
        <v>124653901163</v>
      </c>
      <c r="O27" s="11">
        <v>73801490579</v>
      </c>
      <c r="Q27" s="11">
        <v>50852410584</v>
      </c>
    </row>
    <row r="28" spans="1:17" s="18" customFormat="1" ht="18.75" x14ac:dyDescent="0.25">
      <c r="A28" s="18" t="s">
        <v>133</v>
      </c>
      <c r="C28" s="11">
        <v>5450000</v>
      </c>
      <c r="E28" s="11">
        <v>50762654325</v>
      </c>
      <c r="G28" s="11">
        <v>38248061850</v>
      </c>
      <c r="I28" s="11">
        <v>12514592475</v>
      </c>
      <c r="K28" s="11">
        <v>5450000</v>
      </c>
      <c r="M28" s="11">
        <v>50762654325</v>
      </c>
      <c r="O28" s="11">
        <v>38406581765</v>
      </c>
      <c r="Q28" s="11">
        <v>12356072560</v>
      </c>
    </row>
    <row r="29" spans="1:17" s="18" customFormat="1" ht="18.75" x14ac:dyDescent="0.25">
      <c r="A29" s="18" t="s">
        <v>181</v>
      </c>
      <c r="C29" s="11">
        <v>2676153</v>
      </c>
      <c r="E29" s="11">
        <v>43175531109</v>
      </c>
      <c r="G29" s="11">
        <v>36099319602</v>
      </c>
      <c r="I29" s="11">
        <v>7076211507</v>
      </c>
      <c r="K29" s="11">
        <v>2676153</v>
      </c>
      <c r="M29" s="11">
        <v>43175531109</v>
      </c>
      <c r="O29" s="11">
        <v>36807161602</v>
      </c>
      <c r="Q29" s="11">
        <v>6368369507</v>
      </c>
    </row>
    <row r="30" spans="1:17" s="18" customFormat="1" ht="18.75" x14ac:dyDescent="0.25">
      <c r="A30" s="18" t="s">
        <v>197</v>
      </c>
      <c r="C30" s="11">
        <v>8000000</v>
      </c>
      <c r="E30" s="11">
        <v>49145832000</v>
      </c>
      <c r="G30" s="11">
        <v>36223182000</v>
      </c>
      <c r="I30" s="11">
        <v>12922650000</v>
      </c>
      <c r="K30" s="11">
        <v>8000000</v>
      </c>
      <c r="M30" s="11">
        <v>49145832000</v>
      </c>
      <c r="O30" s="11">
        <v>37360375202</v>
      </c>
      <c r="Q30" s="11">
        <v>11785456798</v>
      </c>
    </row>
    <row r="31" spans="1:17" s="18" customFormat="1" ht="18.75" x14ac:dyDescent="0.25">
      <c r="A31" s="18" t="s">
        <v>180</v>
      </c>
      <c r="C31" s="11">
        <v>1438247</v>
      </c>
      <c r="E31" s="11">
        <v>6270617841</v>
      </c>
      <c r="G31" s="11">
        <v>5005342695</v>
      </c>
      <c r="I31" s="11">
        <v>1265275146</v>
      </c>
      <c r="K31" s="11">
        <v>1438247</v>
      </c>
      <c r="M31" s="11">
        <v>6270617841</v>
      </c>
      <c r="O31" s="11">
        <v>4403443445</v>
      </c>
      <c r="Q31" s="11">
        <v>1867174396</v>
      </c>
    </row>
    <row r="32" spans="1:17" s="18" customFormat="1" ht="18.75" x14ac:dyDescent="0.25">
      <c r="A32" s="18" t="s">
        <v>231</v>
      </c>
      <c r="C32" s="11">
        <v>3060186</v>
      </c>
      <c r="E32" s="11">
        <v>27316961481</v>
      </c>
      <c r="G32" s="11">
        <v>22536075866</v>
      </c>
      <c r="I32" s="11">
        <v>4780885615</v>
      </c>
      <c r="K32" s="11">
        <v>3060186</v>
      </c>
      <c r="M32" s="11">
        <v>27316961481</v>
      </c>
      <c r="O32" s="11">
        <v>22536075866</v>
      </c>
      <c r="Q32" s="11">
        <v>4780885615</v>
      </c>
    </row>
    <row r="33" spans="1:17" s="18" customFormat="1" ht="18.75" x14ac:dyDescent="0.25">
      <c r="A33" s="18" t="s">
        <v>132</v>
      </c>
      <c r="C33" s="11">
        <v>4900000</v>
      </c>
      <c r="E33" s="11">
        <v>43983730350</v>
      </c>
      <c r="G33" s="11">
        <v>34777833300</v>
      </c>
      <c r="I33" s="11">
        <v>9205897050</v>
      </c>
      <c r="K33" s="11">
        <v>4900000</v>
      </c>
      <c r="M33" s="11">
        <v>43983730350</v>
      </c>
      <c r="O33" s="11">
        <v>32196285565</v>
      </c>
      <c r="Q33" s="11">
        <v>11787444785</v>
      </c>
    </row>
    <row r="34" spans="1:17" s="18" customFormat="1" ht="18.75" x14ac:dyDescent="0.25">
      <c r="A34" s="18" t="s">
        <v>83</v>
      </c>
      <c r="C34" s="11">
        <v>4200000</v>
      </c>
      <c r="E34" s="11">
        <v>87758710200</v>
      </c>
      <c r="G34" s="11">
        <v>79074689400</v>
      </c>
      <c r="I34" s="11">
        <v>8684020800</v>
      </c>
      <c r="K34" s="11">
        <v>4200000</v>
      </c>
      <c r="M34" s="11">
        <v>87758710200</v>
      </c>
      <c r="O34" s="11">
        <v>61915398301</v>
      </c>
      <c r="Q34" s="11">
        <v>25843311899</v>
      </c>
    </row>
    <row r="35" spans="1:17" s="18" customFormat="1" ht="18.75" x14ac:dyDescent="0.25">
      <c r="A35" s="18" t="s">
        <v>82</v>
      </c>
      <c r="C35" s="11">
        <v>1488000</v>
      </c>
      <c r="E35" s="11">
        <v>14495634720</v>
      </c>
      <c r="G35" s="11">
        <v>11685256560</v>
      </c>
      <c r="I35" s="11">
        <v>2810378160</v>
      </c>
      <c r="K35" s="11">
        <v>1488000</v>
      </c>
      <c r="M35" s="11">
        <v>14495634720</v>
      </c>
      <c r="O35" s="11">
        <v>10398399192</v>
      </c>
      <c r="Q35" s="11">
        <v>4097235528</v>
      </c>
    </row>
    <row r="36" spans="1:17" s="18" customFormat="1" ht="18.75" x14ac:dyDescent="0.25">
      <c r="A36" s="18" t="s">
        <v>121</v>
      </c>
      <c r="C36" s="11">
        <v>12000000</v>
      </c>
      <c r="E36" s="11">
        <v>329587218000</v>
      </c>
      <c r="G36" s="11">
        <v>305968590000</v>
      </c>
      <c r="I36" s="11">
        <v>23618628000</v>
      </c>
      <c r="K36" s="11">
        <v>12000000</v>
      </c>
      <c r="M36" s="11">
        <v>329587218000</v>
      </c>
      <c r="O36" s="11">
        <v>223422678053</v>
      </c>
      <c r="Q36" s="11">
        <v>106164539947</v>
      </c>
    </row>
    <row r="37" spans="1:17" s="18" customFormat="1" ht="18.75" x14ac:dyDescent="0.25">
      <c r="A37" s="18" t="s">
        <v>230</v>
      </c>
      <c r="C37" s="11">
        <v>768540</v>
      </c>
      <c r="E37" s="11">
        <v>35295284039</v>
      </c>
      <c r="G37" s="11">
        <v>26967524032</v>
      </c>
      <c r="I37" s="11">
        <v>8327760007</v>
      </c>
      <c r="K37" s="11">
        <v>768540</v>
      </c>
      <c r="M37" s="11">
        <v>35295284039</v>
      </c>
      <c r="O37" s="11">
        <v>26967524032</v>
      </c>
      <c r="Q37" s="11">
        <v>8327760007</v>
      </c>
    </row>
    <row r="38" spans="1:17" s="18" customFormat="1" ht="18.75" x14ac:dyDescent="0.25">
      <c r="A38" s="18" t="s">
        <v>220</v>
      </c>
      <c r="C38" s="11">
        <v>3000000</v>
      </c>
      <c r="E38" s="11">
        <v>28479532500</v>
      </c>
      <c r="G38" s="11">
        <v>20966194447</v>
      </c>
      <c r="I38" s="11">
        <v>7513338053</v>
      </c>
      <c r="K38" s="11">
        <v>3000000</v>
      </c>
      <c r="M38" s="11">
        <v>28479532500</v>
      </c>
      <c r="O38" s="11">
        <v>20415221351</v>
      </c>
      <c r="Q38" s="11">
        <v>8064311149</v>
      </c>
    </row>
    <row r="39" spans="1:17" s="18" customFormat="1" ht="18.75" x14ac:dyDescent="0.25">
      <c r="A39" s="18" t="s">
        <v>225</v>
      </c>
      <c r="C39" s="11">
        <v>1178927</v>
      </c>
      <c r="E39" s="11">
        <v>32251028817</v>
      </c>
      <c r="G39" s="11">
        <v>21914761587</v>
      </c>
      <c r="I39" s="11">
        <v>10336267230</v>
      </c>
      <c r="K39" s="11">
        <v>1178927</v>
      </c>
      <c r="M39" s="11">
        <v>32251028817</v>
      </c>
      <c r="O39" s="11">
        <v>19711070972</v>
      </c>
      <c r="Q39" s="11">
        <v>12539957845</v>
      </c>
    </row>
    <row r="40" spans="1:17" s="18" customFormat="1" ht="18.75" x14ac:dyDescent="0.25">
      <c r="A40" s="18" t="s">
        <v>85</v>
      </c>
      <c r="C40" s="11">
        <v>6393710</v>
      </c>
      <c r="E40" s="11">
        <v>110270829832</v>
      </c>
      <c r="G40" s="11">
        <v>79318729470</v>
      </c>
      <c r="I40" s="11">
        <v>30952100362</v>
      </c>
      <c r="K40" s="11">
        <v>6393710</v>
      </c>
      <c r="M40" s="11">
        <v>110270829832</v>
      </c>
      <c r="O40" s="11">
        <v>82242336485</v>
      </c>
      <c r="Q40" s="11">
        <v>28028493347</v>
      </c>
    </row>
    <row r="41" spans="1:17" s="18" customFormat="1" ht="18.75" x14ac:dyDescent="0.25">
      <c r="A41" s="18" t="s">
        <v>155</v>
      </c>
      <c r="C41" s="11">
        <v>40000</v>
      </c>
      <c r="E41" s="11">
        <v>34748011800</v>
      </c>
      <c r="G41" s="11">
        <v>34805039886</v>
      </c>
      <c r="I41" s="11">
        <v>-57028086</v>
      </c>
      <c r="K41" s="11">
        <v>40000</v>
      </c>
      <c r="M41" s="11">
        <v>34748011800</v>
      </c>
      <c r="O41" s="11">
        <v>26607261455</v>
      </c>
      <c r="Q41" s="11">
        <v>8140750345</v>
      </c>
    </row>
    <row r="42" spans="1:17" s="18" customFormat="1" ht="18.75" x14ac:dyDescent="0.25">
      <c r="A42" s="18" t="s">
        <v>195</v>
      </c>
      <c r="C42" s="11">
        <v>68370</v>
      </c>
      <c r="E42" s="11">
        <v>26600442091</v>
      </c>
      <c r="G42" s="11">
        <v>26804923416</v>
      </c>
      <c r="I42" s="11">
        <v>-204481324</v>
      </c>
      <c r="K42" s="11">
        <v>68370</v>
      </c>
      <c r="M42" s="11">
        <v>26600442091</v>
      </c>
      <c r="O42" s="11">
        <v>21624684400</v>
      </c>
      <c r="Q42" s="11">
        <v>4975757691</v>
      </c>
    </row>
    <row r="43" spans="1:17" s="18" customFormat="1" ht="18.75" x14ac:dyDescent="0.25">
      <c r="A43" s="18" t="s">
        <v>191</v>
      </c>
      <c r="C43" s="11">
        <v>750000</v>
      </c>
      <c r="E43" s="11">
        <v>30567037500</v>
      </c>
      <c r="G43" s="11">
        <v>24954984911</v>
      </c>
      <c r="I43" s="11">
        <v>5612052589</v>
      </c>
      <c r="K43" s="11">
        <v>750000</v>
      </c>
      <c r="M43" s="11">
        <v>30567037500</v>
      </c>
      <c r="O43" s="11">
        <v>25860402032</v>
      </c>
      <c r="Q43" s="11">
        <v>4706635468</v>
      </c>
    </row>
    <row r="44" spans="1:17" s="18" customFormat="1" ht="18.75" x14ac:dyDescent="0.25">
      <c r="A44" s="18" t="s">
        <v>143</v>
      </c>
      <c r="C44" s="11">
        <v>1076871</v>
      </c>
      <c r="E44" s="11">
        <v>36106737819</v>
      </c>
      <c r="G44" s="11">
        <v>30914989274</v>
      </c>
      <c r="I44" s="11">
        <v>5191748545</v>
      </c>
      <c r="K44" s="11">
        <v>1076871</v>
      </c>
      <c r="M44" s="11">
        <v>36106737819</v>
      </c>
      <c r="O44" s="11">
        <v>28131783872</v>
      </c>
      <c r="Q44" s="11">
        <v>7974953947</v>
      </c>
    </row>
    <row r="45" spans="1:17" s="18" customFormat="1" ht="18.75" x14ac:dyDescent="0.25">
      <c r="A45" s="18" t="s">
        <v>205</v>
      </c>
      <c r="C45" s="11">
        <v>3464987</v>
      </c>
      <c r="E45" s="11">
        <v>34891471416</v>
      </c>
      <c r="G45" s="11">
        <v>25867221158</v>
      </c>
      <c r="I45" s="11">
        <v>9024250258</v>
      </c>
      <c r="K45" s="11">
        <v>3464987</v>
      </c>
      <c r="M45" s="11">
        <v>34891471416</v>
      </c>
      <c r="O45" s="11">
        <v>22282476871</v>
      </c>
      <c r="Q45" s="11">
        <v>12608994545</v>
      </c>
    </row>
    <row r="46" spans="1:17" s="18" customFormat="1" ht="18.75" x14ac:dyDescent="0.25">
      <c r="A46" s="18" t="s">
        <v>224</v>
      </c>
      <c r="C46" s="11">
        <v>2500000</v>
      </c>
      <c r="E46" s="11">
        <v>52187625000</v>
      </c>
      <c r="G46" s="11">
        <v>36034312500</v>
      </c>
      <c r="I46" s="11">
        <v>16153312500</v>
      </c>
      <c r="K46" s="11">
        <v>2500000</v>
      </c>
      <c r="M46" s="11">
        <v>52187625000</v>
      </c>
      <c r="O46" s="11">
        <v>33755949322</v>
      </c>
      <c r="Q46" s="11">
        <v>18431675678</v>
      </c>
    </row>
    <row r="47" spans="1:17" s="18" customFormat="1" ht="18.75" x14ac:dyDescent="0.25">
      <c r="A47" s="18" t="s">
        <v>192</v>
      </c>
      <c r="C47" s="11">
        <v>2004630</v>
      </c>
      <c r="E47" s="11">
        <v>33616890356</v>
      </c>
      <c r="G47" s="11">
        <v>27977542419</v>
      </c>
      <c r="I47" s="11">
        <v>5639347937</v>
      </c>
      <c r="K47" s="11">
        <v>2004630</v>
      </c>
      <c r="M47" s="11">
        <v>33616890356</v>
      </c>
      <c r="O47" s="11">
        <v>24530167177</v>
      </c>
      <c r="Q47" s="11">
        <v>9086723179</v>
      </c>
    </row>
    <row r="48" spans="1:17" s="18" customFormat="1" ht="18.75" x14ac:dyDescent="0.25">
      <c r="A48" s="18" t="s">
        <v>219</v>
      </c>
      <c r="C48" s="11">
        <v>1733427</v>
      </c>
      <c r="E48" s="11">
        <v>102215069646</v>
      </c>
      <c r="G48" s="11">
        <v>102042758335</v>
      </c>
      <c r="I48" s="11">
        <v>172311311</v>
      </c>
      <c r="K48" s="11">
        <v>1733427</v>
      </c>
      <c r="M48" s="11">
        <v>102215069646</v>
      </c>
      <c r="O48" s="11">
        <v>95248543548</v>
      </c>
      <c r="Q48" s="11">
        <v>6966526098</v>
      </c>
    </row>
    <row r="49" spans="1:17" s="18" customFormat="1" ht="18.75" x14ac:dyDescent="0.25">
      <c r="A49" s="18" t="s">
        <v>80</v>
      </c>
      <c r="C49" s="11">
        <v>11536924</v>
      </c>
      <c r="E49" s="11">
        <v>223631446392</v>
      </c>
      <c r="G49" s="11">
        <v>198286549135</v>
      </c>
      <c r="I49" s="11">
        <v>25344897257</v>
      </c>
      <c r="K49" s="11">
        <v>11536924</v>
      </c>
      <c r="M49" s="11">
        <v>223631446392</v>
      </c>
      <c r="O49" s="11">
        <v>153674942617</v>
      </c>
      <c r="Q49" s="11">
        <v>69956503775</v>
      </c>
    </row>
    <row r="50" spans="1:17" s="18" customFormat="1" ht="18.75" x14ac:dyDescent="0.25">
      <c r="A50" s="18" t="s">
        <v>106</v>
      </c>
      <c r="C50" s="11">
        <v>700000</v>
      </c>
      <c r="E50" s="11">
        <v>132104274750</v>
      </c>
      <c r="G50" s="11">
        <v>129668852250</v>
      </c>
      <c r="I50" s="11">
        <v>2435422500</v>
      </c>
      <c r="K50" s="11">
        <v>700000</v>
      </c>
      <c r="M50" s="11">
        <v>132104274750</v>
      </c>
      <c r="O50" s="11">
        <v>96982607599</v>
      </c>
      <c r="Q50" s="11">
        <v>35121667151</v>
      </c>
    </row>
    <row r="51" spans="1:17" s="18" customFormat="1" ht="18.75" x14ac:dyDescent="0.25">
      <c r="A51" s="18" t="s">
        <v>203</v>
      </c>
      <c r="C51" s="11">
        <v>270000</v>
      </c>
      <c r="E51" s="11">
        <v>48887876025</v>
      </c>
      <c r="G51" s="11">
        <v>47599587225</v>
      </c>
      <c r="I51" s="11">
        <v>1288288800</v>
      </c>
      <c r="K51" s="11">
        <v>270000</v>
      </c>
      <c r="M51" s="11">
        <v>48887876025</v>
      </c>
      <c r="O51" s="11">
        <v>44764105005</v>
      </c>
      <c r="Q51" s="11">
        <v>4123771020</v>
      </c>
    </row>
    <row r="52" spans="1:17" s="18" customFormat="1" ht="18.75" x14ac:dyDescent="0.25">
      <c r="A52" s="18" t="s">
        <v>137</v>
      </c>
      <c r="C52" s="11">
        <v>8920180</v>
      </c>
      <c r="E52" s="11">
        <v>159607888722</v>
      </c>
      <c r="G52" s="11">
        <v>129903087209</v>
      </c>
      <c r="I52" s="11">
        <v>29704801513</v>
      </c>
      <c r="K52" s="11">
        <v>8920180</v>
      </c>
      <c r="M52" s="11">
        <v>159607888722</v>
      </c>
      <c r="O52" s="11">
        <v>113801013324</v>
      </c>
      <c r="Q52" s="11">
        <v>45806875398</v>
      </c>
    </row>
    <row r="53" spans="1:17" s="18" customFormat="1" ht="18.75" x14ac:dyDescent="0.25">
      <c r="A53" s="18" t="s">
        <v>89</v>
      </c>
      <c r="C53" s="11">
        <v>16300000</v>
      </c>
      <c r="E53" s="11">
        <v>150201949050</v>
      </c>
      <c r="G53" s="11">
        <v>114879376350</v>
      </c>
      <c r="I53" s="11">
        <v>35322572700</v>
      </c>
      <c r="K53" s="11">
        <v>16300000</v>
      </c>
      <c r="M53" s="11">
        <v>150201949050</v>
      </c>
      <c r="O53" s="11">
        <v>120226371299</v>
      </c>
      <c r="Q53" s="11">
        <v>29975577751</v>
      </c>
    </row>
    <row r="54" spans="1:17" s="18" customFormat="1" ht="18.75" x14ac:dyDescent="0.25">
      <c r="A54" s="18" t="s">
        <v>142</v>
      </c>
      <c r="C54" s="11">
        <v>11000000</v>
      </c>
      <c r="E54" s="11">
        <v>93490402500</v>
      </c>
      <c r="G54" s="11">
        <v>82227816000</v>
      </c>
      <c r="I54" s="11">
        <v>11262586500</v>
      </c>
      <c r="K54" s="11">
        <v>11000000</v>
      </c>
      <c r="M54" s="11">
        <v>93490402500</v>
      </c>
      <c r="O54" s="11">
        <v>70637193000</v>
      </c>
      <c r="Q54" s="11">
        <v>22853209500</v>
      </c>
    </row>
    <row r="55" spans="1:17" s="18" customFormat="1" ht="18.75" x14ac:dyDescent="0.25">
      <c r="A55" s="18" t="s">
        <v>84</v>
      </c>
      <c r="C55" s="11">
        <v>1842294</v>
      </c>
      <c r="E55" s="11">
        <v>96364708293</v>
      </c>
      <c r="G55" s="11">
        <v>90541071418</v>
      </c>
      <c r="I55" s="11">
        <v>5823636875</v>
      </c>
      <c r="K55" s="11">
        <v>1842294</v>
      </c>
      <c r="M55" s="11">
        <v>96364708293</v>
      </c>
      <c r="O55" s="11">
        <v>59756374603</v>
      </c>
      <c r="Q55" s="11">
        <v>36608333690</v>
      </c>
    </row>
    <row r="56" spans="1:17" s="18" customFormat="1" ht="18.75" x14ac:dyDescent="0.25">
      <c r="A56" s="18" t="s">
        <v>125</v>
      </c>
      <c r="C56" s="11">
        <v>6000000</v>
      </c>
      <c r="E56" s="11">
        <v>87078780000</v>
      </c>
      <c r="G56" s="11">
        <v>67158018000</v>
      </c>
      <c r="I56" s="11">
        <v>19920762000</v>
      </c>
      <c r="K56" s="11">
        <v>6000000</v>
      </c>
      <c r="M56" s="11">
        <v>87078780000</v>
      </c>
      <c r="O56" s="11">
        <v>62565507154</v>
      </c>
      <c r="Q56" s="11">
        <v>24513272846</v>
      </c>
    </row>
    <row r="57" spans="1:17" s="18" customFormat="1" ht="18.75" x14ac:dyDescent="0.25">
      <c r="A57" s="18" t="s">
        <v>116</v>
      </c>
      <c r="C57" s="11">
        <v>3295038</v>
      </c>
      <c r="E57" s="11">
        <v>78577626248</v>
      </c>
      <c r="G57" s="11">
        <v>68456539749</v>
      </c>
      <c r="I57" s="11">
        <v>10121086499</v>
      </c>
      <c r="K57" s="11">
        <v>3295038</v>
      </c>
      <c r="M57" s="11">
        <v>78577626248</v>
      </c>
      <c r="O57" s="11">
        <v>54339425571</v>
      </c>
      <c r="Q57" s="11">
        <v>24238200677</v>
      </c>
    </row>
    <row r="58" spans="1:17" s="18" customFormat="1" ht="18.75" x14ac:dyDescent="0.25">
      <c r="A58" s="18" t="s">
        <v>223</v>
      </c>
      <c r="C58" s="11">
        <v>216898</v>
      </c>
      <c r="E58" s="11">
        <v>24441261314</v>
      </c>
      <c r="G58" s="11">
        <v>18908773970</v>
      </c>
      <c r="I58" s="11">
        <v>5532487344</v>
      </c>
      <c r="K58" s="11">
        <v>216898</v>
      </c>
      <c r="M58" s="11">
        <v>24441261314</v>
      </c>
      <c r="O58" s="11">
        <v>16961940062</v>
      </c>
      <c r="Q58" s="11">
        <v>7479321252</v>
      </c>
    </row>
    <row r="59" spans="1:17" s="18" customFormat="1" ht="18.75" x14ac:dyDescent="0.25">
      <c r="A59" s="18" t="s">
        <v>135</v>
      </c>
      <c r="C59" s="11">
        <v>5335693</v>
      </c>
      <c r="E59" s="11">
        <v>59987625037</v>
      </c>
      <c r="G59" s="11">
        <v>47470313358</v>
      </c>
      <c r="I59" s="11">
        <v>12517311679</v>
      </c>
      <c r="K59" s="11">
        <v>5335693</v>
      </c>
      <c r="M59" s="11">
        <v>59987625037</v>
      </c>
      <c r="O59" s="11">
        <v>53994166479</v>
      </c>
      <c r="Q59" s="11">
        <v>5993458558</v>
      </c>
    </row>
    <row r="60" spans="1:17" s="18" customFormat="1" ht="18.75" x14ac:dyDescent="0.25">
      <c r="A60" s="18" t="s">
        <v>113</v>
      </c>
      <c r="C60" s="11">
        <v>50129401</v>
      </c>
      <c r="E60" s="11">
        <v>267991822862</v>
      </c>
      <c r="G60" s="11">
        <v>211433489104</v>
      </c>
      <c r="I60" s="11">
        <v>56558333758</v>
      </c>
      <c r="K60" s="11">
        <v>50129401</v>
      </c>
      <c r="M60" s="11">
        <v>267991822862</v>
      </c>
      <c r="O60" s="11">
        <v>216267108817</v>
      </c>
      <c r="Q60" s="11">
        <v>51724714045</v>
      </c>
    </row>
    <row r="61" spans="1:17" s="18" customFormat="1" ht="18.75" x14ac:dyDescent="0.25">
      <c r="A61" s="18" t="s">
        <v>81</v>
      </c>
      <c r="C61" s="11">
        <v>49446057</v>
      </c>
      <c r="E61" s="11">
        <v>333249563074</v>
      </c>
      <c r="G61" s="11">
        <v>258047228044</v>
      </c>
      <c r="I61" s="11">
        <v>75202335030</v>
      </c>
      <c r="K61" s="11">
        <v>49446057</v>
      </c>
      <c r="M61" s="11">
        <v>333249563074</v>
      </c>
      <c r="O61" s="11">
        <v>228998482944</v>
      </c>
      <c r="Q61" s="11">
        <v>104251080130</v>
      </c>
    </row>
    <row r="62" spans="1:17" s="18" customFormat="1" ht="18.75" x14ac:dyDescent="0.25">
      <c r="A62" s="18" t="s">
        <v>228</v>
      </c>
      <c r="C62" s="11">
        <v>6000000</v>
      </c>
      <c r="E62" s="11">
        <v>48430116000</v>
      </c>
      <c r="G62" s="11">
        <v>49403707216</v>
      </c>
      <c r="I62" s="11">
        <v>-973591216</v>
      </c>
      <c r="K62" s="11">
        <v>6000000</v>
      </c>
      <c r="M62" s="11">
        <v>48430116000</v>
      </c>
      <c r="O62" s="11">
        <v>49403707216</v>
      </c>
      <c r="Q62" s="11">
        <v>-973591216</v>
      </c>
    </row>
    <row r="63" spans="1:17" s="18" customFormat="1" ht="18.75" x14ac:dyDescent="0.25">
      <c r="A63" s="18" t="s">
        <v>186</v>
      </c>
      <c r="C63" s="11">
        <v>25300000</v>
      </c>
      <c r="E63" s="11">
        <v>120717432000</v>
      </c>
      <c r="G63" s="11">
        <v>98912845845</v>
      </c>
      <c r="I63" s="11">
        <v>21804586155</v>
      </c>
      <c r="K63" s="11">
        <v>25300000</v>
      </c>
      <c r="M63" s="11">
        <v>120717432000</v>
      </c>
      <c r="O63" s="11">
        <v>92550031200</v>
      </c>
      <c r="Q63" s="11">
        <v>28167400800</v>
      </c>
    </row>
    <row r="64" spans="1:17" s="18" customFormat="1" ht="18.75" x14ac:dyDescent="0.25">
      <c r="A64" s="18" t="s">
        <v>77</v>
      </c>
      <c r="C64" s="11">
        <v>48379418</v>
      </c>
      <c r="E64" s="11">
        <v>136580031714</v>
      </c>
      <c r="G64" s="11">
        <v>99549530158</v>
      </c>
      <c r="I64" s="11">
        <v>37030501556</v>
      </c>
      <c r="K64" s="11">
        <v>48379418</v>
      </c>
      <c r="M64" s="11">
        <v>136580031714</v>
      </c>
      <c r="O64" s="11">
        <v>100415178246</v>
      </c>
      <c r="Q64" s="11">
        <v>36164853468</v>
      </c>
    </row>
    <row r="65" spans="1:17" s="18" customFormat="1" ht="18.75" x14ac:dyDescent="0.25">
      <c r="A65" s="18" t="s">
        <v>76</v>
      </c>
      <c r="C65" s="11">
        <v>51609223</v>
      </c>
      <c r="E65" s="11">
        <v>201771348568</v>
      </c>
      <c r="G65" s="11">
        <v>174119490729</v>
      </c>
      <c r="I65" s="11">
        <v>27651857839</v>
      </c>
      <c r="K65" s="11">
        <v>51609223</v>
      </c>
      <c r="M65" s="11">
        <v>201771348568</v>
      </c>
      <c r="O65" s="11">
        <v>149486200456</v>
      </c>
      <c r="Q65" s="11">
        <v>52285148112</v>
      </c>
    </row>
    <row r="66" spans="1:17" s="18" customFormat="1" ht="18.75" x14ac:dyDescent="0.25">
      <c r="A66" s="18" t="s">
        <v>215</v>
      </c>
      <c r="C66" s="11">
        <v>80090000</v>
      </c>
      <c r="E66" s="11">
        <v>203014334475</v>
      </c>
      <c r="G66" s="11">
        <v>160261904038</v>
      </c>
      <c r="I66" s="11">
        <v>42752430437</v>
      </c>
      <c r="K66" s="11">
        <v>80090000</v>
      </c>
      <c r="M66" s="11">
        <v>203014334475</v>
      </c>
      <c r="O66" s="11">
        <v>150036546556</v>
      </c>
      <c r="Q66" s="11">
        <v>52977787919</v>
      </c>
    </row>
    <row r="67" spans="1:17" s="18" customFormat="1" ht="18.75" x14ac:dyDescent="0.25">
      <c r="A67" s="18" t="s">
        <v>213</v>
      </c>
      <c r="C67" s="11">
        <v>3500000</v>
      </c>
      <c r="E67" s="11">
        <v>4622309448</v>
      </c>
      <c r="G67" s="11">
        <v>3390626688</v>
      </c>
      <c r="I67" s="11">
        <v>1231682760</v>
      </c>
      <c r="K67" s="11">
        <v>3500000</v>
      </c>
      <c r="M67" s="11">
        <v>4622309448</v>
      </c>
      <c r="O67" s="11">
        <v>2870931897</v>
      </c>
      <c r="Q67" s="11">
        <v>1751377551</v>
      </c>
    </row>
    <row r="68" spans="1:17" s="18" customFormat="1" ht="18.75" x14ac:dyDescent="0.25">
      <c r="A68" s="18" t="s">
        <v>91</v>
      </c>
      <c r="C68" s="11">
        <v>4770899</v>
      </c>
      <c r="E68" s="11">
        <v>88637552101</v>
      </c>
      <c r="G68" s="11">
        <v>53305836576</v>
      </c>
      <c r="I68" s="11">
        <v>35331715525</v>
      </c>
      <c r="K68" s="11">
        <v>4770899</v>
      </c>
      <c r="M68" s="11">
        <v>88637552101</v>
      </c>
      <c r="O68" s="11">
        <v>53496181339</v>
      </c>
      <c r="Q68" s="11">
        <v>35141370762</v>
      </c>
    </row>
    <row r="69" spans="1:17" s="18" customFormat="1" ht="18.75" x14ac:dyDescent="0.25">
      <c r="A69" s="18" t="s">
        <v>117</v>
      </c>
      <c r="C69" s="11">
        <v>16124767</v>
      </c>
      <c r="E69" s="11">
        <v>77980231855</v>
      </c>
      <c r="G69" s="11">
        <v>59306651154</v>
      </c>
      <c r="I69" s="11">
        <v>18673580701</v>
      </c>
      <c r="K69" s="11">
        <v>16124767</v>
      </c>
      <c r="M69" s="11">
        <v>77980231855</v>
      </c>
      <c r="O69" s="11">
        <v>72530431479</v>
      </c>
      <c r="Q69" s="11">
        <v>5449800376</v>
      </c>
    </row>
    <row r="70" spans="1:17" s="18" customFormat="1" ht="18.75" x14ac:dyDescent="0.25">
      <c r="A70" s="18" t="s">
        <v>206</v>
      </c>
      <c r="C70" s="11">
        <v>440000</v>
      </c>
      <c r="E70" s="11">
        <v>30376179900</v>
      </c>
      <c r="G70" s="11">
        <v>24851204001</v>
      </c>
      <c r="I70" s="11">
        <v>5524975899</v>
      </c>
      <c r="K70" s="11">
        <v>440000</v>
      </c>
      <c r="M70" s="11">
        <v>30376179900</v>
      </c>
      <c r="O70" s="11">
        <v>22056071785</v>
      </c>
      <c r="Q70" s="11">
        <v>8320108115</v>
      </c>
    </row>
    <row r="71" spans="1:17" s="18" customFormat="1" ht="18.75" x14ac:dyDescent="0.25">
      <c r="A71" s="18" t="s">
        <v>226</v>
      </c>
      <c r="C71" s="11">
        <v>17000000</v>
      </c>
      <c r="E71" s="11">
        <v>69099397650</v>
      </c>
      <c r="G71" s="11">
        <v>65001678548</v>
      </c>
      <c r="I71" s="11">
        <v>4097719102</v>
      </c>
      <c r="K71" s="11">
        <v>17000000</v>
      </c>
      <c r="M71" s="11">
        <v>69099397650</v>
      </c>
      <c r="O71" s="11">
        <v>65001678548</v>
      </c>
      <c r="Q71" s="11">
        <v>4097719102</v>
      </c>
    </row>
    <row r="72" spans="1:17" s="18" customFormat="1" ht="18.75" x14ac:dyDescent="0.25">
      <c r="A72" s="18" t="s">
        <v>134</v>
      </c>
      <c r="C72" s="11">
        <v>20007665</v>
      </c>
      <c r="E72" s="11">
        <v>106324559276</v>
      </c>
      <c r="G72" s="11">
        <v>68754957242</v>
      </c>
      <c r="I72" s="11">
        <v>37569602034</v>
      </c>
      <c r="K72" s="11">
        <v>20007665</v>
      </c>
      <c r="M72" s="11">
        <v>106324559276</v>
      </c>
      <c r="O72" s="11">
        <v>75178981306</v>
      </c>
      <c r="Q72" s="11">
        <v>31145577970</v>
      </c>
    </row>
    <row r="73" spans="1:17" s="18" customFormat="1" ht="18.75" x14ac:dyDescent="0.25">
      <c r="A73" s="18" t="s">
        <v>136</v>
      </c>
      <c r="C73" s="11">
        <v>18089038</v>
      </c>
      <c r="E73" s="11">
        <v>90500427590</v>
      </c>
      <c r="G73" s="11">
        <v>75665765806</v>
      </c>
      <c r="I73" s="11">
        <v>14834661784</v>
      </c>
      <c r="K73" s="11">
        <v>18089038</v>
      </c>
      <c r="M73" s="11">
        <v>90500427590</v>
      </c>
      <c r="O73" s="11">
        <v>60381568815</v>
      </c>
      <c r="Q73" s="11">
        <v>30118858775</v>
      </c>
    </row>
    <row r="74" spans="1:17" s="18" customFormat="1" ht="18.75" x14ac:dyDescent="0.25">
      <c r="A74" s="18" t="s">
        <v>172</v>
      </c>
      <c r="C74" s="11">
        <v>14497759</v>
      </c>
      <c r="E74" s="11">
        <v>59807713935</v>
      </c>
      <c r="G74" s="11">
        <v>47269711255</v>
      </c>
      <c r="I74" s="11">
        <v>12538002680</v>
      </c>
      <c r="K74" s="11">
        <v>14497759</v>
      </c>
      <c r="M74" s="11">
        <v>59807713935</v>
      </c>
      <c r="O74" s="11">
        <v>40827771947</v>
      </c>
      <c r="Q74" s="11">
        <v>18979941988</v>
      </c>
    </row>
    <row r="75" spans="1:17" s="18" customFormat="1" ht="18.75" x14ac:dyDescent="0.25">
      <c r="A75" s="18" t="s">
        <v>221</v>
      </c>
      <c r="C75" s="11">
        <v>2000000</v>
      </c>
      <c r="E75" s="11">
        <v>28032210000</v>
      </c>
      <c r="G75" s="11">
        <v>20676240000</v>
      </c>
      <c r="I75" s="11">
        <v>7355970000</v>
      </c>
      <c r="K75" s="11">
        <v>2000000</v>
      </c>
      <c r="M75" s="11">
        <v>28032210000</v>
      </c>
      <c r="O75" s="11">
        <v>20218341544</v>
      </c>
      <c r="Q75" s="11">
        <v>7813868456</v>
      </c>
    </row>
    <row r="76" spans="1:17" s="18" customFormat="1" ht="18.75" x14ac:dyDescent="0.25">
      <c r="A76" s="18" t="s">
        <v>167</v>
      </c>
      <c r="C76" s="11">
        <v>5000</v>
      </c>
      <c r="E76" s="11">
        <v>4524179843</v>
      </c>
      <c r="G76" s="11">
        <v>4395203225</v>
      </c>
      <c r="I76" s="11">
        <v>128976618</v>
      </c>
      <c r="K76" s="11">
        <v>5000</v>
      </c>
      <c r="M76" s="11">
        <v>4524179843</v>
      </c>
      <c r="O76" s="11">
        <v>4226783756</v>
      </c>
      <c r="Q76" s="11">
        <v>297396087</v>
      </c>
    </row>
    <row r="77" spans="1:17" s="18" customFormat="1" ht="18.75" x14ac:dyDescent="0.25">
      <c r="A77" s="18" t="s">
        <v>165</v>
      </c>
      <c r="C77" s="11">
        <v>56245</v>
      </c>
      <c r="E77" s="11">
        <v>51455971814</v>
      </c>
      <c r="G77" s="11">
        <v>49987118692</v>
      </c>
      <c r="I77" s="11">
        <v>1468853122</v>
      </c>
      <c r="K77" s="11">
        <v>56245</v>
      </c>
      <c r="M77" s="11">
        <v>51455971814</v>
      </c>
      <c r="O77" s="11">
        <v>47906430885</v>
      </c>
      <c r="Q77" s="11">
        <v>3549540929</v>
      </c>
    </row>
    <row r="78" spans="1:17" ht="19.5" thickBot="1" x14ac:dyDescent="0.5">
      <c r="A78" s="3" t="s">
        <v>12</v>
      </c>
      <c r="C78" s="3">
        <f>SUM(C4:C77)</f>
        <v>798017456</v>
      </c>
      <c r="E78" s="3">
        <f>SUM(E4:E77)</f>
        <v>6633724180011</v>
      </c>
      <c r="G78" s="3">
        <f>SUM(G4:G77)</f>
        <v>5594448327830</v>
      </c>
      <c r="I78" s="3">
        <f>SUM(I4:I77)</f>
        <v>1039275852182</v>
      </c>
      <c r="K78" s="3">
        <f>SUM(K4:K77)</f>
        <v>798017456</v>
      </c>
      <c r="M78" s="3">
        <f>SUM(M4:M77)</f>
        <v>6633724180011</v>
      </c>
      <c r="O78" s="3">
        <f>SUM(O4:O77)</f>
        <v>4829758992267</v>
      </c>
      <c r="Q78" s="3">
        <f>SUM(Q4:Q77)</f>
        <v>1803965187744</v>
      </c>
    </row>
    <row r="79" spans="1:17" ht="19.5" thickTop="1" x14ac:dyDescent="0.45">
      <c r="C79" s="4"/>
      <c r="E79" s="4"/>
      <c r="G79" s="4"/>
      <c r="I79" s="4"/>
      <c r="K79" s="4"/>
      <c r="M79" s="4"/>
      <c r="O79" s="4"/>
      <c r="Q79" s="4"/>
    </row>
    <row r="80" spans="1:17" ht="18.75" x14ac:dyDescent="0.45">
      <c r="A80" s="49" t="s">
        <v>62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1"/>
    </row>
  </sheetData>
  <mergeCells count="4">
    <mergeCell ref="A80:Q80"/>
    <mergeCell ref="A1:Q1"/>
    <mergeCell ref="C2:I2"/>
    <mergeCell ref="K2:Q2"/>
  </mergeCells>
  <pageMargins left="0.39370078740157483" right="0.39370078740157483" top="1.0533333333333332" bottom="0.41145833333333331" header="0.27156249999999998" footer="0.31496062992125984"/>
  <pageSetup paperSize="9" scale="79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1402/01/31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2"/>
  <sheetViews>
    <sheetView rightToLeft="1" view="pageLayout" topLeftCell="A46" zoomScale="85" zoomScaleNormal="100" zoomScalePageLayoutView="85" workbookViewId="0">
      <selection activeCell="F15" sqref="F15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2.28515625" style="1" bestFit="1" customWidth="1"/>
    <col min="4" max="4" width="1.42578125" style="1" customWidth="1"/>
    <col min="5" max="5" width="17.28515625" style="1" bestFit="1" customWidth="1"/>
    <col min="6" max="6" width="1.42578125" style="1" customWidth="1"/>
    <col min="7" max="7" width="17.7109375" style="1" customWidth="1"/>
    <col min="8" max="8" width="1.42578125" style="1" customWidth="1"/>
    <col min="9" max="9" width="18.140625" style="1" customWidth="1"/>
    <col min="10" max="10" width="1.42578125" style="1" customWidth="1"/>
    <col min="11" max="11" width="13.42578125" style="1" bestFit="1" customWidth="1"/>
    <col min="12" max="12" width="1.42578125" style="1" customWidth="1"/>
    <col min="13" max="13" width="18.7109375" style="1" bestFit="1" customWidth="1"/>
    <col min="14" max="14" width="1.42578125" style="1" customWidth="1"/>
    <col min="15" max="15" width="19" style="1" bestFit="1" customWidth="1"/>
    <col min="16" max="16" width="1.42578125" style="1" customWidth="1"/>
    <col min="17" max="17" width="18" style="1" customWidth="1"/>
    <col min="18" max="16384" width="9.140625" style="1"/>
  </cols>
  <sheetData>
    <row r="1" spans="1:17" ht="21" x14ac:dyDescent="0.45">
      <c r="A1" s="34" t="s">
        <v>60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1" x14ac:dyDescent="0.45">
      <c r="C2" s="35" t="s">
        <v>51</v>
      </c>
      <c r="D2" s="36"/>
      <c r="E2" s="36"/>
      <c r="F2" s="36"/>
      <c r="G2" s="36"/>
      <c r="H2" s="36"/>
      <c r="I2" s="36"/>
      <c r="K2" s="35" t="s">
        <v>210</v>
      </c>
      <c r="L2" s="36"/>
      <c r="M2" s="36"/>
      <c r="N2" s="36"/>
      <c r="O2" s="36"/>
      <c r="P2" s="36"/>
      <c r="Q2" s="36"/>
    </row>
    <row r="3" spans="1:17" ht="24" customHeight="1" x14ac:dyDescent="0.45">
      <c r="A3" s="9" t="s">
        <v>45</v>
      </c>
      <c r="C3" s="8" t="s">
        <v>4</v>
      </c>
      <c r="E3" s="8" t="s">
        <v>6</v>
      </c>
      <c r="G3" s="8" t="s">
        <v>61</v>
      </c>
      <c r="I3" s="21" t="s">
        <v>189</v>
      </c>
      <c r="K3" s="8" t="s">
        <v>4</v>
      </c>
      <c r="M3" s="8" t="s">
        <v>6</v>
      </c>
      <c r="O3" s="8" t="s">
        <v>61</v>
      </c>
      <c r="Q3" s="21" t="s">
        <v>189</v>
      </c>
    </row>
    <row r="4" spans="1:17" s="18" customFormat="1" ht="18.75" x14ac:dyDescent="0.25">
      <c r="A4" s="18" t="s">
        <v>206</v>
      </c>
      <c r="C4" s="11">
        <v>55699</v>
      </c>
      <c r="E4" s="11">
        <v>3370781154</v>
      </c>
      <c r="G4" s="11">
        <v>2792048051</v>
      </c>
      <c r="I4" s="11">
        <v>578733103</v>
      </c>
      <c r="K4" s="11">
        <v>55699</v>
      </c>
      <c r="M4" s="11">
        <v>3370781154</v>
      </c>
      <c r="O4" s="11">
        <v>2792048051</v>
      </c>
      <c r="Q4" s="11">
        <v>578733103</v>
      </c>
    </row>
    <row r="5" spans="1:17" s="18" customFormat="1" ht="18.75" x14ac:dyDescent="0.25">
      <c r="A5" s="18" t="s">
        <v>207</v>
      </c>
      <c r="C5" s="11">
        <v>277440</v>
      </c>
      <c r="E5" s="11">
        <v>11699945342</v>
      </c>
      <c r="G5" s="11">
        <v>11699394158</v>
      </c>
      <c r="I5" s="11">
        <v>551184</v>
      </c>
      <c r="K5" s="11">
        <v>300000</v>
      </c>
      <c r="M5" s="11">
        <v>12565585965</v>
      </c>
      <c r="O5" s="11">
        <v>12650728978</v>
      </c>
      <c r="Q5" s="11">
        <v>-85143013</v>
      </c>
    </row>
    <row r="6" spans="1:17" s="18" customFormat="1" ht="18.75" x14ac:dyDescent="0.25">
      <c r="A6" s="18" t="s">
        <v>155</v>
      </c>
      <c r="C6" s="11">
        <v>10000</v>
      </c>
      <c r="E6" s="11">
        <v>8346540867</v>
      </c>
      <c r="G6" s="11">
        <v>6651815364</v>
      </c>
      <c r="I6" s="11">
        <v>1694725503</v>
      </c>
      <c r="K6" s="11">
        <v>85029</v>
      </c>
      <c r="M6" s="11">
        <v>70051324093</v>
      </c>
      <c r="O6" s="11">
        <v>56560324885</v>
      </c>
      <c r="Q6" s="11">
        <v>13490999208</v>
      </c>
    </row>
    <row r="7" spans="1:17" s="18" customFormat="1" ht="18.75" x14ac:dyDescent="0.25">
      <c r="A7" s="18" t="s">
        <v>218</v>
      </c>
      <c r="C7" s="11">
        <v>719975</v>
      </c>
      <c r="E7" s="11">
        <v>38317044961</v>
      </c>
      <c r="G7" s="11">
        <v>34815160867</v>
      </c>
      <c r="I7" s="11">
        <v>3501884094</v>
      </c>
      <c r="K7" s="11">
        <v>719975</v>
      </c>
      <c r="M7" s="11">
        <v>38317044961</v>
      </c>
      <c r="O7" s="11">
        <v>34815160867</v>
      </c>
      <c r="Q7" s="11">
        <v>3501884094</v>
      </c>
    </row>
    <row r="8" spans="1:17" s="18" customFormat="1" ht="18.75" x14ac:dyDescent="0.25">
      <c r="A8" s="18" t="s">
        <v>163</v>
      </c>
      <c r="C8" s="11">
        <v>2000000</v>
      </c>
      <c r="E8" s="11">
        <v>37495491149</v>
      </c>
      <c r="G8" s="11">
        <v>39264975002</v>
      </c>
      <c r="I8" s="11">
        <v>-1769483853</v>
      </c>
      <c r="K8" s="11">
        <v>2817829</v>
      </c>
      <c r="M8" s="11">
        <v>50800180904</v>
      </c>
      <c r="O8" s="11">
        <v>55320992619</v>
      </c>
      <c r="Q8" s="11">
        <v>-4520811715</v>
      </c>
    </row>
    <row r="9" spans="1:17" s="18" customFormat="1" ht="18.75" x14ac:dyDescent="0.25">
      <c r="A9" s="18" t="s">
        <v>182</v>
      </c>
      <c r="C9" s="11">
        <v>75000</v>
      </c>
      <c r="E9" s="11">
        <v>1953690882</v>
      </c>
      <c r="G9" s="11">
        <v>1615579765</v>
      </c>
      <c r="I9" s="11">
        <v>338111117</v>
      </c>
      <c r="K9" s="11">
        <v>225000</v>
      </c>
      <c r="M9" s="11">
        <v>4850352641</v>
      </c>
      <c r="O9" s="11">
        <v>4846739267</v>
      </c>
      <c r="Q9" s="11">
        <v>3613374</v>
      </c>
    </row>
    <row r="10" spans="1:17" s="18" customFormat="1" ht="18.75" x14ac:dyDescent="0.25">
      <c r="A10" s="18" t="s">
        <v>222</v>
      </c>
      <c r="C10" s="11">
        <v>2200000</v>
      </c>
      <c r="E10" s="11">
        <v>52560381251</v>
      </c>
      <c r="G10" s="11">
        <v>40336592395</v>
      </c>
      <c r="I10" s="11">
        <v>12223788856</v>
      </c>
      <c r="K10" s="11">
        <v>2200000</v>
      </c>
      <c r="M10" s="11">
        <v>52560381251</v>
      </c>
      <c r="O10" s="11">
        <v>40336592395</v>
      </c>
      <c r="Q10" s="11">
        <v>12223788856</v>
      </c>
    </row>
    <row r="11" spans="1:17" s="18" customFormat="1" ht="18.75" x14ac:dyDescent="0.25">
      <c r="A11" s="18" t="s">
        <v>88</v>
      </c>
      <c r="C11" s="11">
        <v>9500000</v>
      </c>
      <c r="E11" s="11">
        <v>107454211591</v>
      </c>
      <c r="G11" s="11">
        <v>74697887166</v>
      </c>
      <c r="I11" s="11">
        <v>32756324425</v>
      </c>
      <c r="K11" s="11">
        <v>15169428</v>
      </c>
      <c r="M11" s="11">
        <v>164054171922</v>
      </c>
      <c r="O11" s="11">
        <v>119276233857</v>
      </c>
      <c r="Q11" s="11">
        <v>44777938065</v>
      </c>
    </row>
    <row r="12" spans="1:17" s="18" customFormat="1" ht="18.75" x14ac:dyDescent="0.25">
      <c r="A12" s="18" t="s">
        <v>199</v>
      </c>
      <c r="C12" s="11">
        <v>330324</v>
      </c>
      <c r="E12" s="11">
        <v>6178142315</v>
      </c>
      <c r="G12" s="11">
        <v>6140305292</v>
      </c>
      <c r="I12" s="11">
        <v>37837023</v>
      </c>
      <c r="K12" s="11">
        <v>330324</v>
      </c>
      <c r="M12" s="11">
        <v>6178142315</v>
      </c>
      <c r="O12" s="11">
        <v>6140305292</v>
      </c>
      <c r="Q12" s="11">
        <v>37837023</v>
      </c>
    </row>
    <row r="13" spans="1:17" s="18" customFormat="1" ht="18.75" x14ac:dyDescent="0.25">
      <c r="A13" s="18" t="s">
        <v>198</v>
      </c>
      <c r="C13" s="11">
        <v>3392939</v>
      </c>
      <c r="E13" s="11">
        <v>11682066992</v>
      </c>
      <c r="G13" s="11">
        <v>10838575410</v>
      </c>
      <c r="I13" s="11">
        <v>843491582</v>
      </c>
      <c r="K13" s="11">
        <v>10331597</v>
      </c>
      <c r="M13" s="11">
        <v>32244727275</v>
      </c>
      <c r="O13" s="11">
        <v>33003773251</v>
      </c>
      <c r="Q13" s="11">
        <v>-759045976</v>
      </c>
    </row>
    <row r="14" spans="1:17" s="18" customFormat="1" ht="18.75" x14ac:dyDescent="0.25">
      <c r="A14" s="18" t="s">
        <v>216</v>
      </c>
      <c r="C14" s="11">
        <v>740000</v>
      </c>
      <c r="E14" s="11">
        <v>46081784464</v>
      </c>
      <c r="G14" s="11">
        <v>29916698618</v>
      </c>
      <c r="I14" s="11">
        <v>16165085846</v>
      </c>
      <c r="K14" s="11">
        <v>740000</v>
      </c>
      <c r="M14" s="11">
        <v>46081784464</v>
      </c>
      <c r="O14" s="11">
        <v>29916698618</v>
      </c>
      <c r="Q14" s="11">
        <v>16165085846</v>
      </c>
    </row>
    <row r="15" spans="1:17" s="18" customFormat="1" ht="18.75" x14ac:dyDescent="0.25">
      <c r="A15" s="18" t="s">
        <v>200</v>
      </c>
      <c r="C15" s="11">
        <v>0</v>
      </c>
      <c r="E15" s="11">
        <v>0</v>
      </c>
      <c r="G15" s="11">
        <v>0</v>
      </c>
      <c r="I15" s="11">
        <v>0</v>
      </c>
      <c r="K15" s="11">
        <v>10000000</v>
      </c>
      <c r="M15" s="11">
        <v>9145000000</v>
      </c>
      <c r="O15" s="11">
        <v>6198403500</v>
      </c>
      <c r="Q15" s="11">
        <v>2946596500</v>
      </c>
    </row>
    <row r="16" spans="1:17" s="18" customFormat="1" ht="18.75" x14ac:dyDescent="0.25">
      <c r="A16" s="18" t="s">
        <v>177</v>
      </c>
      <c r="C16" s="11">
        <v>0</v>
      </c>
      <c r="E16" s="11">
        <v>0</v>
      </c>
      <c r="G16" s="11">
        <v>0</v>
      </c>
      <c r="I16" s="11">
        <v>0</v>
      </c>
      <c r="K16" s="11">
        <v>1295012</v>
      </c>
      <c r="M16" s="11">
        <v>16882132762</v>
      </c>
      <c r="O16" s="11">
        <v>17739086031</v>
      </c>
      <c r="Q16" s="11">
        <v>-856953269</v>
      </c>
    </row>
    <row r="17" spans="1:17" s="18" customFormat="1" ht="18.75" x14ac:dyDescent="0.25">
      <c r="A17" s="18" t="s">
        <v>125</v>
      </c>
      <c r="C17" s="11">
        <v>0</v>
      </c>
      <c r="E17" s="11">
        <v>0</v>
      </c>
      <c r="G17" s="11">
        <v>0</v>
      </c>
      <c r="I17" s="11">
        <v>0</v>
      </c>
      <c r="K17" s="11">
        <v>3084292</v>
      </c>
      <c r="M17" s="11">
        <v>30094337487</v>
      </c>
      <c r="O17" s="11">
        <v>32161715298</v>
      </c>
      <c r="Q17" s="11">
        <v>-2067377811</v>
      </c>
    </row>
    <row r="18" spans="1:17" s="18" customFormat="1" ht="18.75" x14ac:dyDescent="0.25">
      <c r="A18" s="18" t="s">
        <v>143</v>
      </c>
      <c r="C18" s="11">
        <v>0</v>
      </c>
      <c r="E18" s="11">
        <v>0</v>
      </c>
      <c r="G18" s="11">
        <v>0</v>
      </c>
      <c r="I18" s="11">
        <v>0</v>
      </c>
      <c r="K18" s="11">
        <v>38010</v>
      </c>
      <c r="M18" s="11">
        <v>912101914</v>
      </c>
      <c r="O18" s="11">
        <v>992959325</v>
      </c>
      <c r="Q18" s="11">
        <v>-80857411</v>
      </c>
    </row>
    <row r="19" spans="1:17" s="18" customFormat="1" ht="18.75" x14ac:dyDescent="0.25">
      <c r="A19" s="18" t="s">
        <v>208</v>
      </c>
      <c r="C19" s="11">
        <v>0</v>
      </c>
      <c r="E19" s="11">
        <v>0</v>
      </c>
      <c r="G19" s="11">
        <v>0</v>
      </c>
      <c r="I19" s="11">
        <v>0</v>
      </c>
      <c r="K19" s="11">
        <v>107794</v>
      </c>
      <c r="M19" s="11">
        <v>1255385505</v>
      </c>
      <c r="O19" s="11">
        <v>1258336011</v>
      </c>
      <c r="Q19" s="11">
        <v>-2950506</v>
      </c>
    </row>
    <row r="20" spans="1:17" s="18" customFormat="1" ht="18.75" x14ac:dyDescent="0.25">
      <c r="A20" s="18" t="s">
        <v>171</v>
      </c>
      <c r="C20" s="11">
        <v>0</v>
      </c>
      <c r="E20" s="11">
        <v>0</v>
      </c>
      <c r="G20" s="11">
        <v>0</v>
      </c>
      <c r="I20" s="11">
        <v>0</v>
      </c>
      <c r="K20" s="11">
        <v>1493147</v>
      </c>
      <c r="M20" s="11">
        <v>4234214276</v>
      </c>
      <c r="O20" s="11">
        <v>4630899804</v>
      </c>
      <c r="Q20" s="11">
        <v>-396685528</v>
      </c>
    </row>
    <row r="21" spans="1:17" s="18" customFormat="1" ht="18.75" x14ac:dyDescent="0.25">
      <c r="A21" s="18" t="s">
        <v>183</v>
      </c>
      <c r="C21" s="11">
        <v>0</v>
      </c>
      <c r="E21" s="11">
        <v>0</v>
      </c>
      <c r="G21" s="11">
        <v>0</v>
      </c>
      <c r="I21" s="11">
        <v>0</v>
      </c>
      <c r="K21" s="11">
        <v>2362333</v>
      </c>
      <c r="M21" s="11">
        <v>20656200473</v>
      </c>
      <c r="O21" s="11">
        <v>20991983648</v>
      </c>
      <c r="Q21" s="11">
        <v>-335783175</v>
      </c>
    </row>
    <row r="22" spans="1:17" s="18" customFormat="1" ht="18.75" x14ac:dyDescent="0.25">
      <c r="A22" s="18" t="s">
        <v>115</v>
      </c>
      <c r="C22" s="11">
        <v>0</v>
      </c>
      <c r="E22" s="11">
        <v>0</v>
      </c>
      <c r="G22" s="11">
        <v>0</v>
      </c>
      <c r="I22" s="11">
        <v>0</v>
      </c>
      <c r="K22" s="11">
        <v>11366973</v>
      </c>
      <c r="M22" s="11">
        <v>60454874208</v>
      </c>
      <c r="O22" s="11">
        <v>61834284138</v>
      </c>
      <c r="Q22" s="11">
        <v>-1379409930</v>
      </c>
    </row>
    <row r="23" spans="1:17" s="18" customFormat="1" ht="18.75" x14ac:dyDescent="0.25">
      <c r="A23" s="18" t="s">
        <v>114</v>
      </c>
      <c r="C23" s="11">
        <v>0</v>
      </c>
      <c r="E23" s="11">
        <v>0</v>
      </c>
      <c r="G23" s="11">
        <v>0</v>
      </c>
      <c r="I23" s="11">
        <v>0</v>
      </c>
      <c r="K23" s="11">
        <v>2343312</v>
      </c>
      <c r="M23" s="11">
        <v>21634465224</v>
      </c>
      <c r="O23" s="11">
        <v>23969210031</v>
      </c>
      <c r="Q23" s="11">
        <v>-2334744807</v>
      </c>
    </row>
    <row r="24" spans="1:17" s="18" customFormat="1" ht="18.75" x14ac:dyDescent="0.25">
      <c r="A24" s="18" t="s">
        <v>132</v>
      </c>
      <c r="C24" s="11">
        <v>0</v>
      </c>
      <c r="E24" s="11">
        <v>0</v>
      </c>
      <c r="G24" s="11">
        <v>0</v>
      </c>
      <c r="I24" s="11">
        <v>0</v>
      </c>
      <c r="K24" s="11">
        <v>4100000</v>
      </c>
      <c r="M24" s="11">
        <v>24978462678</v>
      </c>
      <c r="O24" s="11">
        <v>26939748935</v>
      </c>
      <c r="Q24" s="11">
        <v>-1961286257</v>
      </c>
    </row>
    <row r="25" spans="1:17" s="18" customFormat="1" ht="18.75" x14ac:dyDescent="0.25">
      <c r="A25" s="18" t="s">
        <v>204</v>
      </c>
      <c r="C25" s="11">
        <v>0</v>
      </c>
      <c r="E25" s="11">
        <v>0</v>
      </c>
      <c r="G25" s="11">
        <v>0</v>
      </c>
      <c r="I25" s="11">
        <v>0</v>
      </c>
      <c r="K25" s="11">
        <v>819894</v>
      </c>
      <c r="M25" s="11">
        <v>20542397761</v>
      </c>
      <c r="O25" s="11">
        <v>15127346050</v>
      </c>
      <c r="Q25" s="11">
        <v>5415051711</v>
      </c>
    </row>
    <row r="26" spans="1:17" s="18" customFormat="1" ht="18.75" x14ac:dyDescent="0.25">
      <c r="A26" s="18" t="s">
        <v>240</v>
      </c>
      <c r="C26" s="11">
        <v>0</v>
      </c>
      <c r="E26" s="11">
        <v>0</v>
      </c>
      <c r="G26" s="11">
        <v>0</v>
      </c>
      <c r="I26" s="11">
        <v>0</v>
      </c>
      <c r="K26" s="11">
        <v>30000</v>
      </c>
      <c r="M26" s="11">
        <v>177275680</v>
      </c>
      <c r="O26" s="11">
        <v>186769432</v>
      </c>
      <c r="Q26" s="11">
        <v>-9493752</v>
      </c>
    </row>
    <row r="27" spans="1:17" s="18" customFormat="1" ht="18.75" x14ac:dyDescent="0.25">
      <c r="A27" s="18" t="s">
        <v>164</v>
      </c>
      <c r="C27" s="11">
        <v>0</v>
      </c>
      <c r="E27" s="11">
        <v>0</v>
      </c>
      <c r="G27" s="11">
        <v>0</v>
      </c>
      <c r="I27" s="11">
        <v>0</v>
      </c>
      <c r="K27" s="11">
        <v>11830000</v>
      </c>
      <c r="M27" s="11">
        <v>24507502713</v>
      </c>
      <c r="O27" s="11">
        <v>27282298680</v>
      </c>
      <c r="Q27" s="11">
        <v>-2774795967</v>
      </c>
    </row>
    <row r="28" spans="1:17" s="18" customFormat="1" ht="18.75" x14ac:dyDescent="0.25">
      <c r="A28" s="18" t="s">
        <v>120</v>
      </c>
      <c r="C28" s="11">
        <v>0</v>
      </c>
      <c r="E28" s="11">
        <v>0</v>
      </c>
      <c r="G28" s="11">
        <v>0</v>
      </c>
      <c r="I28" s="11">
        <v>0</v>
      </c>
      <c r="K28" s="11">
        <v>6458653</v>
      </c>
      <c r="M28" s="11">
        <v>40476103472</v>
      </c>
      <c r="O28" s="11">
        <v>49050511471</v>
      </c>
      <c r="Q28" s="11">
        <v>-8574407999</v>
      </c>
    </row>
    <row r="29" spans="1:17" s="18" customFormat="1" ht="18.75" x14ac:dyDescent="0.25">
      <c r="A29" s="18" t="s">
        <v>195</v>
      </c>
      <c r="C29" s="11">
        <v>0</v>
      </c>
      <c r="E29" s="11">
        <v>0</v>
      </c>
      <c r="G29" s="11">
        <v>0</v>
      </c>
      <c r="I29" s="11">
        <v>0</v>
      </c>
      <c r="K29" s="11">
        <v>1800</v>
      </c>
      <c r="M29" s="11">
        <v>716599028</v>
      </c>
      <c r="O29" s="11">
        <v>569320343</v>
      </c>
      <c r="Q29" s="11">
        <v>147278685</v>
      </c>
    </row>
    <row r="30" spans="1:17" s="18" customFormat="1" ht="18.75" x14ac:dyDescent="0.25">
      <c r="A30" s="18" t="s">
        <v>89</v>
      </c>
      <c r="C30" s="11">
        <v>0</v>
      </c>
      <c r="E30" s="11">
        <v>0</v>
      </c>
      <c r="G30" s="11">
        <v>0</v>
      </c>
      <c r="I30" s="11">
        <v>0</v>
      </c>
      <c r="K30" s="11">
        <v>123719</v>
      </c>
      <c r="M30" s="11">
        <v>901834142</v>
      </c>
      <c r="O30" s="11">
        <v>912532910</v>
      </c>
      <c r="Q30" s="11">
        <v>-10698768</v>
      </c>
    </row>
    <row r="31" spans="1:17" s="18" customFormat="1" ht="18.75" x14ac:dyDescent="0.25">
      <c r="A31" s="18" t="s">
        <v>178</v>
      </c>
      <c r="C31" s="11">
        <v>0</v>
      </c>
      <c r="E31" s="11">
        <v>0</v>
      </c>
      <c r="G31" s="11">
        <v>0</v>
      </c>
      <c r="I31" s="11">
        <v>0</v>
      </c>
      <c r="K31" s="11">
        <v>1369647</v>
      </c>
      <c r="M31" s="11">
        <v>15486875161</v>
      </c>
      <c r="O31" s="11">
        <v>16215436420</v>
      </c>
      <c r="Q31" s="11">
        <v>-728561259</v>
      </c>
    </row>
    <row r="32" spans="1:17" s="18" customFormat="1" ht="18.75" x14ac:dyDescent="0.25">
      <c r="A32" s="18" t="s">
        <v>138</v>
      </c>
      <c r="C32" s="11">
        <v>0</v>
      </c>
      <c r="E32" s="11">
        <v>0</v>
      </c>
      <c r="G32" s="11">
        <v>0</v>
      </c>
      <c r="I32" s="11">
        <v>0</v>
      </c>
      <c r="K32" s="11">
        <v>18600000</v>
      </c>
      <c r="M32" s="11">
        <v>45292504350</v>
      </c>
      <c r="O32" s="11">
        <v>46371239640</v>
      </c>
      <c r="Q32" s="11">
        <v>-1078735290</v>
      </c>
    </row>
    <row r="33" spans="1:17" s="18" customFormat="1" ht="18.75" x14ac:dyDescent="0.25">
      <c r="A33" s="18" t="s">
        <v>124</v>
      </c>
      <c r="C33" s="11">
        <v>0</v>
      </c>
      <c r="E33" s="11">
        <v>0</v>
      </c>
      <c r="G33" s="11">
        <v>0</v>
      </c>
      <c r="I33" s="11">
        <v>0</v>
      </c>
      <c r="K33" s="11">
        <v>32164378</v>
      </c>
      <c r="M33" s="11">
        <v>66354851730</v>
      </c>
      <c r="O33" s="11">
        <v>78749498879</v>
      </c>
      <c r="Q33" s="11">
        <v>-12394647149</v>
      </c>
    </row>
    <row r="34" spans="1:17" s="18" customFormat="1" ht="18.75" x14ac:dyDescent="0.25">
      <c r="A34" s="18" t="s">
        <v>188</v>
      </c>
      <c r="C34" s="11">
        <v>0</v>
      </c>
      <c r="E34" s="11">
        <v>0</v>
      </c>
      <c r="G34" s="11">
        <v>0</v>
      </c>
      <c r="I34" s="11">
        <v>0</v>
      </c>
      <c r="K34" s="11">
        <v>1700000</v>
      </c>
      <c r="M34" s="11">
        <v>33269754978</v>
      </c>
      <c r="O34" s="11">
        <v>33899093100</v>
      </c>
      <c r="Q34" s="11">
        <v>-629338122</v>
      </c>
    </row>
    <row r="35" spans="1:17" s="18" customFormat="1" ht="18.75" x14ac:dyDescent="0.25">
      <c r="A35" s="18" t="s">
        <v>173</v>
      </c>
      <c r="C35" s="11">
        <v>0</v>
      </c>
      <c r="E35" s="11">
        <v>0</v>
      </c>
      <c r="G35" s="11">
        <v>0</v>
      </c>
      <c r="I35" s="11">
        <v>0</v>
      </c>
      <c r="K35" s="11">
        <v>13000000</v>
      </c>
      <c r="M35" s="11">
        <v>46915482407</v>
      </c>
      <c r="O35" s="11">
        <v>50708478600</v>
      </c>
      <c r="Q35" s="11">
        <v>-3792996193</v>
      </c>
    </row>
    <row r="36" spans="1:17" s="18" customFormat="1" ht="18.75" x14ac:dyDescent="0.25">
      <c r="A36" s="18" t="s">
        <v>91</v>
      </c>
      <c r="C36" s="11">
        <v>0</v>
      </c>
      <c r="E36" s="11">
        <v>0</v>
      </c>
      <c r="G36" s="11">
        <v>0</v>
      </c>
      <c r="I36" s="11">
        <v>0</v>
      </c>
      <c r="K36" s="11">
        <v>1518001</v>
      </c>
      <c r="M36" s="11">
        <v>44496813077</v>
      </c>
      <c r="O36" s="11">
        <v>45570841661</v>
      </c>
      <c r="Q36" s="11">
        <v>-1074028584</v>
      </c>
    </row>
    <row r="37" spans="1:17" s="18" customFormat="1" ht="18.75" x14ac:dyDescent="0.25">
      <c r="A37" s="18" t="s">
        <v>106</v>
      </c>
      <c r="C37" s="11">
        <v>0</v>
      </c>
      <c r="E37" s="11">
        <v>0</v>
      </c>
      <c r="G37" s="11">
        <v>0</v>
      </c>
      <c r="I37" s="11">
        <v>0</v>
      </c>
      <c r="K37" s="11">
        <v>39258</v>
      </c>
      <c r="M37" s="11">
        <v>6245857610</v>
      </c>
      <c r="O37" s="11">
        <v>5182807534</v>
      </c>
      <c r="Q37" s="11">
        <v>1063050076</v>
      </c>
    </row>
    <row r="38" spans="1:17" s="18" customFormat="1" ht="18.75" x14ac:dyDescent="0.25">
      <c r="A38" s="18" t="s">
        <v>80</v>
      </c>
      <c r="C38" s="11">
        <v>0</v>
      </c>
      <c r="E38" s="11">
        <v>0</v>
      </c>
      <c r="G38" s="11">
        <v>0</v>
      </c>
      <c r="I38" s="11">
        <v>0</v>
      </c>
      <c r="K38" s="11">
        <v>1337968</v>
      </c>
      <c r="M38" s="11">
        <v>18198632393</v>
      </c>
      <c r="O38" s="11">
        <v>17822095043</v>
      </c>
      <c r="Q38" s="11">
        <v>376537350</v>
      </c>
    </row>
    <row r="39" spans="1:17" s="18" customFormat="1" ht="18.75" x14ac:dyDescent="0.25">
      <c r="A39" s="18" t="s">
        <v>78</v>
      </c>
      <c r="C39" s="11">
        <v>0</v>
      </c>
      <c r="E39" s="11">
        <v>0</v>
      </c>
      <c r="G39" s="11">
        <v>0</v>
      </c>
      <c r="I39" s="11">
        <v>0</v>
      </c>
      <c r="K39" s="11">
        <v>1848124</v>
      </c>
      <c r="M39" s="11">
        <v>62258162628</v>
      </c>
      <c r="O39" s="11">
        <v>62664424557</v>
      </c>
      <c r="Q39" s="11">
        <v>-406261929</v>
      </c>
    </row>
    <row r="40" spans="1:17" s="18" customFormat="1" ht="18.75" x14ac:dyDescent="0.25">
      <c r="A40" s="18" t="s">
        <v>196</v>
      </c>
      <c r="C40" s="11">
        <v>0</v>
      </c>
      <c r="E40" s="11">
        <v>0</v>
      </c>
      <c r="G40" s="11">
        <v>0</v>
      </c>
      <c r="I40" s="11">
        <v>0</v>
      </c>
      <c r="K40" s="11">
        <v>200000</v>
      </c>
      <c r="M40" s="11">
        <v>1673980231</v>
      </c>
      <c r="O40" s="11">
        <v>1535900708</v>
      </c>
      <c r="Q40" s="11">
        <v>138079523</v>
      </c>
    </row>
    <row r="41" spans="1:17" s="18" customFormat="1" ht="18.75" x14ac:dyDescent="0.25">
      <c r="A41" s="18" t="s">
        <v>118</v>
      </c>
      <c r="C41" s="11">
        <v>0</v>
      </c>
      <c r="E41" s="11">
        <v>0</v>
      </c>
      <c r="G41" s="11">
        <v>0</v>
      </c>
      <c r="I41" s="11">
        <v>0</v>
      </c>
      <c r="K41" s="11">
        <v>110000</v>
      </c>
      <c r="M41" s="11">
        <v>3058691870</v>
      </c>
      <c r="O41" s="11">
        <v>2771908427</v>
      </c>
      <c r="Q41" s="11">
        <v>286783443</v>
      </c>
    </row>
    <row r="42" spans="1:17" s="18" customFormat="1" ht="18.75" x14ac:dyDescent="0.25">
      <c r="A42" s="18" t="s">
        <v>122</v>
      </c>
      <c r="C42" s="11">
        <v>0</v>
      </c>
      <c r="E42" s="11">
        <v>0</v>
      </c>
      <c r="G42" s="11">
        <v>0</v>
      </c>
      <c r="I42" s="11">
        <v>0</v>
      </c>
      <c r="K42" s="11">
        <v>25024401</v>
      </c>
      <c r="M42" s="11">
        <v>33581932851</v>
      </c>
      <c r="O42" s="11">
        <v>42736118988</v>
      </c>
      <c r="Q42" s="11">
        <v>-9154186137</v>
      </c>
    </row>
    <row r="43" spans="1:17" s="18" customFormat="1" ht="18.75" x14ac:dyDescent="0.25">
      <c r="A43" s="18" t="s">
        <v>139</v>
      </c>
      <c r="C43" s="11">
        <v>0</v>
      </c>
      <c r="E43" s="11">
        <v>0</v>
      </c>
      <c r="G43" s="11">
        <v>0</v>
      </c>
      <c r="I43" s="11">
        <v>0</v>
      </c>
      <c r="K43" s="11">
        <v>504304</v>
      </c>
      <c r="M43" s="11">
        <v>40837995313</v>
      </c>
      <c r="O43" s="11">
        <v>38560256851</v>
      </c>
      <c r="Q43" s="11">
        <v>2277738462</v>
      </c>
    </row>
    <row r="44" spans="1:17" s="18" customFormat="1" ht="18.75" x14ac:dyDescent="0.25">
      <c r="A44" s="18" t="s">
        <v>140</v>
      </c>
      <c r="C44" s="11">
        <v>0</v>
      </c>
      <c r="E44" s="11">
        <v>0</v>
      </c>
      <c r="G44" s="11">
        <v>0</v>
      </c>
      <c r="I44" s="11">
        <v>0</v>
      </c>
      <c r="K44" s="11">
        <v>501487</v>
      </c>
      <c r="M44" s="11">
        <v>28217835665</v>
      </c>
      <c r="O44" s="11">
        <v>31046776328</v>
      </c>
      <c r="Q44" s="11">
        <v>-2828940663</v>
      </c>
    </row>
    <row r="45" spans="1:17" s="18" customFormat="1" ht="18.75" x14ac:dyDescent="0.25">
      <c r="A45" s="18" t="s">
        <v>179</v>
      </c>
      <c r="C45" s="11">
        <v>0</v>
      </c>
      <c r="E45" s="11">
        <v>0</v>
      </c>
      <c r="G45" s="11">
        <v>0</v>
      </c>
      <c r="I45" s="11">
        <v>0</v>
      </c>
      <c r="K45" s="11">
        <v>10000000</v>
      </c>
      <c r="M45" s="11">
        <v>18972046625</v>
      </c>
      <c r="O45" s="11">
        <v>20914812000</v>
      </c>
      <c r="Q45" s="11">
        <v>-1942765375</v>
      </c>
    </row>
    <row r="46" spans="1:17" s="18" customFormat="1" ht="18.75" x14ac:dyDescent="0.25">
      <c r="A46" s="18" t="s">
        <v>76</v>
      </c>
      <c r="C46" s="11">
        <v>0</v>
      </c>
      <c r="E46" s="11">
        <v>0</v>
      </c>
      <c r="G46" s="11">
        <v>0</v>
      </c>
      <c r="I46" s="11">
        <v>0</v>
      </c>
      <c r="K46" s="11">
        <v>1</v>
      </c>
      <c r="M46" s="11">
        <v>1</v>
      </c>
      <c r="O46" s="11">
        <v>2640</v>
      </c>
      <c r="Q46" s="11">
        <v>-2639</v>
      </c>
    </row>
    <row r="47" spans="1:17" s="18" customFormat="1" ht="18.75" x14ac:dyDescent="0.25">
      <c r="A47" s="18" t="s">
        <v>181</v>
      </c>
      <c r="C47" s="11">
        <v>0</v>
      </c>
      <c r="E47" s="11">
        <v>0</v>
      </c>
      <c r="G47" s="11">
        <v>0</v>
      </c>
      <c r="I47" s="11">
        <v>0</v>
      </c>
      <c r="K47" s="11">
        <v>300000</v>
      </c>
      <c r="M47" s="11">
        <v>4315171082</v>
      </c>
      <c r="O47" s="11">
        <v>4121331293</v>
      </c>
      <c r="Q47" s="11">
        <v>193839789</v>
      </c>
    </row>
    <row r="48" spans="1:17" s="18" customFormat="1" ht="18.75" x14ac:dyDescent="0.25">
      <c r="A48" s="18" t="s">
        <v>197</v>
      </c>
      <c r="C48" s="11">
        <v>0</v>
      </c>
      <c r="E48" s="11">
        <v>0</v>
      </c>
      <c r="G48" s="11">
        <v>0</v>
      </c>
      <c r="I48" s="11">
        <v>0</v>
      </c>
      <c r="K48" s="11">
        <v>3700000</v>
      </c>
      <c r="M48" s="11">
        <v>15782168060</v>
      </c>
      <c r="O48" s="11">
        <v>17279173528</v>
      </c>
      <c r="Q48" s="11">
        <v>-1497005468</v>
      </c>
    </row>
    <row r="49" spans="1:17" s="18" customFormat="1" ht="18.75" x14ac:dyDescent="0.25">
      <c r="A49" s="18" t="s">
        <v>83</v>
      </c>
      <c r="C49" s="11">
        <v>0</v>
      </c>
      <c r="E49" s="11">
        <v>0</v>
      </c>
      <c r="G49" s="11">
        <v>0</v>
      </c>
      <c r="I49" s="11">
        <v>0</v>
      </c>
      <c r="K49" s="11">
        <v>26269</v>
      </c>
      <c r="M49" s="11">
        <v>373933862</v>
      </c>
      <c r="O49" s="11">
        <v>387251331</v>
      </c>
      <c r="Q49" s="11">
        <v>-13317469</v>
      </c>
    </row>
    <row r="50" spans="1:17" s="18" customFormat="1" ht="18.75" x14ac:dyDescent="0.25">
      <c r="A50" s="18" t="s">
        <v>121</v>
      </c>
      <c r="C50" s="11">
        <v>0</v>
      </c>
      <c r="E50" s="11">
        <v>0</v>
      </c>
      <c r="G50" s="11">
        <v>0</v>
      </c>
      <c r="I50" s="11">
        <v>0</v>
      </c>
      <c r="K50" s="11">
        <v>1715401</v>
      </c>
      <c r="M50" s="11">
        <v>31261116732</v>
      </c>
      <c r="O50" s="11">
        <v>31938290385</v>
      </c>
      <c r="Q50" s="11">
        <v>-677173653</v>
      </c>
    </row>
    <row r="51" spans="1:17" s="18" customFormat="1" ht="18.75" x14ac:dyDescent="0.25">
      <c r="A51" s="18" t="s">
        <v>150</v>
      </c>
      <c r="C51" s="11">
        <v>0</v>
      </c>
      <c r="E51" s="11">
        <v>0</v>
      </c>
      <c r="G51" s="11">
        <v>0</v>
      </c>
      <c r="I51" s="11">
        <v>0</v>
      </c>
      <c r="K51" s="11">
        <v>3625816</v>
      </c>
      <c r="M51" s="11">
        <v>45090700807</v>
      </c>
      <c r="O51" s="11">
        <v>47792254155</v>
      </c>
      <c r="Q51" s="11">
        <v>-2701553348</v>
      </c>
    </row>
    <row r="52" spans="1:17" s="18" customFormat="1" ht="18.75" x14ac:dyDescent="0.25">
      <c r="A52" s="18" t="s">
        <v>241</v>
      </c>
      <c r="C52" s="11">
        <v>0</v>
      </c>
      <c r="E52" s="11">
        <v>0</v>
      </c>
      <c r="G52" s="11">
        <v>0</v>
      </c>
      <c r="I52" s="11">
        <v>0</v>
      </c>
      <c r="K52" s="11">
        <v>2000000</v>
      </c>
      <c r="M52" s="11">
        <v>2267104489</v>
      </c>
      <c r="O52" s="11">
        <v>2381015009</v>
      </c>
      <c r="Q52" s="11">
        <v>-113910520</v>
      </c>
    </row>
    <row r="53" spans="1:17" s="18" customFormat="1" ht="18.75" x14ac:dyDescent="0.25">
      <c r="A53" s="18" t="s">
        <v>123</v>
      </c>
      <c r="C53" s="11">
        <v>0</v>
      </c>
      <c r="E53" s="11">
        <v>0</v>
      </c>
      <c r="G53" s="11">
        <v>0</v>
      </c>
      <c r="I53" s="11">
        <v>0</v>
      </c>
      <c r="K53" s="11">
        <v>1650000</v>
      </c>
      <c r="M53" s="11">
        <v>9911416842</v>
      </c>
      <c r="O53" s="11">
        <v>7795787408</v>
      </c>
      <c r="Q53" s="11">
        <v>2115629434</v>
      </c>
    </row>
    <row r="54" spans="1:17" s="18" customFormat="1" ht="18.75" x14ac:dyDescent="0.25">
      <c r="A54" s="18" t="s">
        <v>87</v>
      </c>
      <c r="C54" s="11">
        <v>0</v>
      </c>
      <c r="E54" s="11">
        <v>0</v>
      </c>
      <c r="G54" s="11">
        <v>0</v>
      </c>
      <c r="I54" s="11">
        <v>0</v>
      </c>
      <c r="K54" s="11">
        <v>4100000</v>
      </c>
      <c r="M54" s="11">
        <v>26850284741</v>
      </c>
      <c r="O54" s="11">
        <v>26002359857</v>
      </c>
      <c r="Q54" s="11">
        <v>847924884</v>
      </c>
    </row>
    <row r="55" spans="1:17" s="18" customFormat="1" ht="18.75" x14ac:dyDescent="0.25">
      <c r="A55" s="18" t="s">
        <v>86</v>
      </c>
      <c r="C55" s="11">
        <v>0</v>
      </c>
      <c r="E55" s="11">
        <v>0</v>
      </c>
      <c r="G55" s="11">
        <v>0</v>
      </c>
      <c r="I55" s="11">
        <v>0</v>
      </c>
      <c r="K55" s="11">
        <v>20993850</v>
      </c>
      <c r="M55" s="11">
        <v>64757052507</v>
      </c>
      <c r="O55" s="11">
        <v>69034442247</v>
      </c>
      <c r="Q55" s="11">
        <v>-4277389740</v>
      </c>
    </row>
    <row r="56" spans="1:17" s="18" customFormat="1" ht="18.75" x14ac:dyDescent="0.25">
      <c r="A56" s="18" t="s">
        <v>205</v>
      </c>
      <c r="C56" s="11">
        <v>0</v>
      </c>
      <c r="E56" s="11">
        <v>0</v>
      </c>
      <c r="G56" s="11">
        <v>0</v>
      </c>
      <c r="I56" s="11">
        <v>0</v>
      </c>
      <c r="K56" s="11">
        <v>20000</v>
      </c>
      <c r="M56" s="11">
        <v>138172950</v>
      </c>
      <c r="O56" s="11">
        <v>126425254</v>
      </c>
      <c r="Q56" s="11">
        <v>11747696</v>
      </c>
    </row>
    <row r="57" spans="1:17" s="18" customFormat="1" ht="18.75" x14ac:dyDescent="0.25">
      <c r="A57" s="18" t="s">
        <v>187</v>
      </c>
      <c r="C57" s="11">
        <v>0</v>
      </c>
      <c r="E57" s="11">
        <v>0</v>
      </c>
      <c r="G57" s="11">
        <v>0</v>
      </c>
      <c r="I57" s="11">
        <v>0</v>
      </c>
      <c r="K57" s="11">
        <v>100000</v>
      </c>
      <c r="M57" s="11">
        <v>2940399905</v>
      </c>
      <c r="O57" s="11">
        <v>2828072250</v>
      </c>
      <c r="Q57" s="11">
        <v>112327655</v>
      </c>
    </row>
    <row r="58" spans="1:17" s="18" customFormat="1" ht="18.75" x14ac:dyDescent="0.25">
      <c r="A58" s="18" t="s">
        <v>225</v>
      </c>
      <c r="C58" s="11">
        <v>0</v>
      </c>
      <c r="E58" s="11">
        <v>0</v>
      </c>
      <c r="G58" s="11">
        <v>0</v>
      </c>
      <c r="I58" s="11">
        <v>0</v>
      </c>
      <c r="K58" s="11">
        <v>26073</v>
      </c>
      <c r="M58" s="11">
        <v>426674251</v>
      </c>
      <c r="O58" s="11">
        <v>431981867</v>
      </c>
      <c r="Q58" s="11">
        <v>-5307616</v>
      </c>
    </row>
    <row r="59" spans="1:17" s="18" customFormat="1" ht="18.75" x14ac:dyDescent="0.25">
      <c r="A59" s="18" t="s">
        <v>175</v>
      </c>
      <c r="C59" s="11">
        <v>0</v>
      </c>
      <c r="E59" s="11">
        <v>0</v>
      </c>
      <c r="G59" s="11">
        <v>0</v>
      </c>
      <c r="I59" s="11">
        <v>0</v>
      </c>
      <c r="K59" s="11">
        <v>10000</v>
      </c>
      <c r="M59" s="11">
        <v>10000000000</v>
      </c>
      <c r="O59" s="11">
        <v>9398296250</v>
      </c>
      <c r="Q59" s="11">
        <v>601703750</v>
      </c>
    </row>
    <row r="60" spans="1:17" ht="19.5" thickBot="1" x14ac:dyDescent="0.5">
      <c r="A60" s="3" t="s">
        <v>12</v>
      </c>
      <c r="C60" s="14">
        <f>SUM(C4:C59)</f>
        <v>19301377</v>
      </c>
      <c r="E60" s="14">
        <f>SUM(E4:E59)</f>
        <v>325140080968</v>
      </c>
      <c r="G60" s="14">
        <f>SUM(G4:G59)</f>
        <v>258769032088</v>
      </c>
      <c r="I60" s="14">
        <f>SUM(I4:I59)</f>
        <v>66371048880</v>
      </c>
      <c r="K60" s="14">
        <f>SUM(K4:K59)</f>
        <v>234614798</v>
      </c>
      <c r="M60" s="14">
        <f>SUM(M4:M59)</f>
        <v>1437618977386</v>
      </c>
      <c r="O60" s="3">
        <f>SUM(O4:O59)</f>
        <v>1399771375897</v>
      </c>
      <c r="Q60" s="14">
        <f>SUM(Q4:Q59)</f>
        <v>37847601489</v>
      </c>
    </row>
    <row r="61" spans="1:17" ht="18.75" thickTop="1" x14ac:dyDescent="0.45">
      <c r="O61" s="25"/>
    </row>
    <row r="62" spans="1:17" ht="18.75" x14ac:dyDescent="0.45">
      <c r="A62" s="52" t="s">
        <v>62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53"/>
    </row>
  </sheetData>
  <mergeCells count="4">
    <mergeCell ref="A62:Q62"/>
    <mergeCell ref="A1:Q1"/>
    <mergeCell ref="C2:I2"/>
    <mergeCell ref="K2:Q2"/>
  </mergeCells>
  <pageMargins left="0.3235294117647059" right="0.39370078740157483" top="0.91176470588235292" bottom="0.34313725490196079" header="0.23529411764705882" footer="0"/>
  <pageSetup paperSize="9" scale="80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1402/01/31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22"/>
  <sheetViews>
    <sheetView rightToLeft="1" view="pageLayout" topLeftCell="A25" zoomScale="85" zoomScaleNormal="100" zoomScalePageLayoutView="85" workbookViewId="0">
      <selection activeCell="F15" sqref="F15"/>
    </sheetView>
  </sheetViews>
  <sheetFormatPr defaultRowHeight="18" x14ac:dyDescent="0.25"/>
  <cols>
    <col min="1" max="1" width="27.5703125" style="12" customWidth="1"/>
    <col min="2" max="2" width="1.42578125" style="12" customWidth="1"/>
    <col min="3" max="3" width="16.28515625" style="12" bestFit="1" customWidth="1"/>
    <col min="4" max="4" width="1.42578125" style="12" customWidth="1"/>
    <col min="5" max="5" width="19.28515625" style="12" bestFit="1" customWidth="1"/>
    <col min="6" max="6" width="1.42578125" style="12" customWidth="1"/>
    <col min="7" max="7" width="16.140625" style="12" bestFit="1" customWidth="1"/>
    <col min="8" max="8" width="1.42578125" style="12" customWidth="1"/>
    <col min="9" max="9" width="19.5703125" style="12" bestFit="1" customWidth="1"/>
    <col min="10" max="10" width="1.42578125" style="12" customWidth="1"/>
    <col min="11" max="11" width="8.85546875" style="12" customWidth="1"/>
    <col min="12" max="12" width="1.42578125" style="12" customWidth="1"/>
    <col min="13" max="13" width="17.28515625" style="12" customWidth="1"/>
    <col min="14" max="14" width="1.42578125" style="12" customWidth="1"/>
    <col min="15" max="15" width="19.5703125" style="12" bestFit="1" customWidth="1"/>
    <col min="16" max="16" width="1.42578125" style="12" customWidth="1"/>
    <col min="17" max="17" width="16.28515625" style="12" bestFit="1" customWidth="1"/>
    <col min="18" max="18" width="1.42578125" style="12" customWidth="1"/>
    <col min="19" max="19" width="19.5703125" style="12" bestFit="1" customWidth="1"/>
    <col min="20" max="20" width="1.42578125" style="12" customWidth="1"/>
    <col min="21" max="21" width="8.5703125" style="12" customWidth="1"/>
    <col min="22" max="16384" width="9.140625" style="12"/>
  </cols>
  <sheetData>
    <row r="1" spans="1:21" ht="21" x14ac:dyDescent="0.25">
      <c r="A1" s="34" t="s">
        <v>64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21" x14ac:dyDescent="0.25">
      <c r="C2" s="35" t="s">
        <v>51</v>
      </c>
      <c r="D2" s="55"/>
      <c r="E2" s="55"/>
      <c r="F2" s="55"/>
      <c r="G2" s="55"/>
      <c r="H2" s="55"/>
      <c r="I2" s="55"/>
      <c r="J2" s="55"/>
      <c r="K2" s="55"/>
      <c r="M2" s="35" t="s">
        <v>210</v>
      </c>
      <c r="N2" s="55"/>
      <c r="O2" s="55"/>
      <c r="P2" s="55"/>
      <c r="Q2" s="55"/>
      <c r="R2" s="55"/>
      <c r="S2" s="55"/>
      <c r="T2" s="55"/>
      <c r="U2" s="55"/>
    </row>
    <row r="3" spans="1:21" ht="36" customHeight="1" x14ac:dyDescent="0.25">
      <c r="A3" s="2" t="s">
        <v>65</v>
      </c>
      <c r="C3" s="8" t="s">
        <v>49</v>
      </c>
      <c r="E3" s="8" t="s">
        <v>66</v>
      </c>
      <c r="G3" s="8" t="s">
        <v>67</v>
      </c>
      <c r="I3" s="8" t="s">
        <v>68</v>
      </c>
      <c r="K3" s="19" t="s">
        <v>69</v>
      </c>
      <c r="M3" s="8" t="s">
        <v>49</v>
      </c>
      <c r="O3" s="8" t="s">
        <v>66</v>
      </c>
      <c r="Q3" s="8" t="s">
        <v>67</v>
      </c>
      <c r="S3" s="8" t="s">
        <v>68</v>
      </c>
      <c r="U3" s="19" t="s">
        <v>69</v>
      </c>
    </row>
    <row r="4" spans="1:21" s="18" customFormat="1" ht="18.75" x14ac:dyDescent="0.25">
      <c r="A4" s="18" t="s">
        <v>206</v>
      </c>
      <c r="C4" s="11">
        <v>0</v>
      </c>
      <c r="E4" s="11">
        <v>5524975899</v>
      </c>
      <c r="G4" s="11">
        <v>578733103</v>
      </c>
      <c r="I4" s="11">
        <v>6103709002</v>
      </c>
      <c r="K4" s="6">
        <v>5.4999999999999997E-3</v>
      </c>
      <c r="M4" s="11">
        <v>0</v>
      </c>
      <c r="O4" s="11">
        <v>8320108115</v>
      </c>
      <c r="Q4" s="11">
        <v>578733103</v>
      </c>
      <c r="S4" s="11">
        <v>8898841218</v>
      </c>
      <c r="U4" s="6">
        <v>4.5999999999999999E-3</v>
      </c>
    </row>
    <row r="5" spans="1:21" s="18" customFormat="1" ht="18.75" x14ac:dyDescent="0.25">
      <c r="A5" s="18" t="s">
        <v>207</v>
      </c>
      <c r="C5" s="11">
        <v>0</v>
      </c>
      <c r="E5" s="11">
        <v>0</v>
      </c>
      <c r="G5" s="11">
        <v>551184</v>
      </c>
      <c r="I5" s="11">
        <v>551184</v>
      </c>
      <c r="K5" s="6">
        <v>0</v>
      </c>
      <c r="M5" s="11">
        <v>0</v>
      </c>
      <c r="O5" s="11">
        <v>0</v>
      </c>
      <c r="Q5" s="11">
        <v>-85143013</v>
      </c>
      <c r="S5" s="11">
        <v>-85143013</v>
      </c>
      <c r="U5" s="6">
        <v>0</v>
      </c>
    </row>
    <row r="6" spans="1:21" s="18" customFormat="1" ht="18.75" x14ac:dyDescent="0.25">
      <c r="A6" s="18" t="s">
        <v>155</v>
      </c>
      <c r="C6" s="11">
        <v>0</v>
      </c>
      <c r="E6" s="11">
        <v>-57028086</v>
      </c>
      <c r="G6" s="11">
        <v>1694725503</v>
      </c>
      <c r="I6" s="11">
        <v>1637697417</v>
      </c>
      <c r="K6" s="6">
        <v>1.5E-3</v>
      </c>
      <c r="M6" s="11">
        <v>0</v>
      </c>
      <c r="O6" s="11">
        <v>8140750345</v>
      </c>
      <c r="Q6" s="11">
        <v>13490999208</v>
      </c>
      <c r="S6" s="11">
        <v>21631749553</v>
      </c>
      <c r="U6" s="6">
        <v>1.12E-2</v>
      </c>
    </row>
    <row r="7" spans="1:21" s="18" customFormat="1" ht="18.75" x14ac:dyDescent="0.25">
      <c r="A7" s="18" t="s">
        <v>218</v>
      </c>
      <c r="C7" s="11">
        <v>0</v>
      </c>
      <c r="E7" s="11">
        <v>0</v>
      </c>
      <c r="G7" s="11">
        <v>3501884094</v>
      </c>
      <c r="I7" s="11">
        <v>3501884094</v>
      </c>
      <c r="K7" s="6">
        <v>3.0999999999999999E-3</v>
      </c>
      <c r="M7" s="11">
        <v>0</v>
      </c>
      <c r="O7" s="11">
        <v>0</v>
      </c>
      <c r="Q7" s="11">
        <v>3501884094</v>
      </c>
      <c r="S7" s="11">
        <v>3501884094</v>
      </c>
      <c r="U7" s="6">
        <v>1.8E-3</v>
      </c>
    </row>
    <row r="8" spans="1:21" s="18" customFormat="1" ht="18.75" x14ac:dyDescent="0.25">
      <c r="A8" s="18" t="s">
        <v>163</v>
      </c>
      <c r="C8" s="11">
        <v>0</v>
      </c>
      <c r="E8" s="11">
        <v>0</v>
      </c>
      <c r="G8" s="11">
        <v>-1769483853</v>
      </c>
      <c r="I8" s="11">
        <v>-1769483853</v>
      </c>
      <c r="K8" s="6">
        <v>-1.6000000000000001E-3</v>
      </c>
      <c r="M8" s="11">
        <v>0</v>
      </c>
      <c r="O8" s="11">
        <v>0</v>
      </c>
      <c r="Q8" s="11">
        <v>-4520811715</v>
      </c>
      <c r="S8" s="11">
        <v>-4520811715</v>
      </c>
      <c r="U8" s="6">
        <v>-2.3E-3</v>
      </c>
    </row>
    <row r="9" spans="1:21" s="18" customFormat="1" ht="18.75" x14ac:dyDescent="0.25">
      <c r="A9" s="18" t="s">
        <v>182</v>
      </c>
      <c r="C9" s="11">
        <v>0</v>
      </c>
      <c r="E9" s="11">
        <v>7747377190</v>
      </c>
      <c r="G9" s="11">
        <v>338111117</v>
      </c>
      <c r="I9" s="11">
        <v>8085488307</v>
      </c>
      <c r="K9" s="6">
        <v>7.1999999999999998E-3</v>
      </c>
      <c r="M9" s="11">
        <v>0</v>
      </c>
      <c r="O9" s="11">
        <v>6796071317</v>
      </c>
      <c r="Q9" s="11">
        <v>3613374</v>
      </c>
      <c r="S9" s="11">
        <v>6799684691</v>
      </c>
      <c r="U9" s="6">
        <v>3.5000000000000001E-3</v>
      </c>
    </row>
    <row r="10" spans="1:21" s="18" customFormat="1" ht="18.75" x14ac:dyDescent="0.25">
      <c r="A10" s="18" t="s">
        <v>222</v>
      </c>
      <c r="C10" s="11">
        <v>0</v>
      </c>
      <c r="E10" s="11">
        <v>0</v>
      </c>
      <c r="G10" s="11">
        <v>12223788856</v>
      </c>
      <c r="I10" s="11">
        <v>12223788856</v>
      </c>
      <c r="K10" s="6">
        <v>1.09E-2</v>
      </c>
      <c r="M10" s="11">
        <v>0</v>
      </c>
      <c r="O10" s="11">
        <v>0</v>
      </c>
      <c r="Q10" s="11">
        <v>12223788856</v>
      </c>
      <c r="S10" s="11">
        <v>12223788856</v>
      </c>
      <c r="U10" s="6">
        <v>6.3E-3</v>
      </c>
    </row>
    <row r="11" spans="1:21" s="18" customFormat="1" ht="18.75" x14ac:dyDescent="0.25">
      <c r="A11" s="18" t="s">
        <v>88</v>
      </c>
      <c r="C11" s="11">
        <v>0</v>
      </c>
      <c r="E11" s="11">
        <v>-38699360634</v>
      </c>
      <c r="G11" s="11">
        <v>32756324425</v>
      </c>
      <c r="I11" s="11">
        <v>-5943036209</v>
      </c>
      <c r="K11" s="6">
        <v>-5.3E-3</v>
      </c>
      <c r="M11" s="11">
        <v>0</v>
      </c>
      <c r="O11" s="11">
        <v>87484352322</v>
      </c>
      <c r="Q11" s="11">
        <v>44777938065</v>
      </c>
      <c r="S11" s="11">
        <v>132262290387</v>
      </c>
      <c r="U11" s="6">
        <v>6.8400000000000002E-2</v>
      </c>
    </row>
    <row r="12" spans="1:21" s="18" customFormat="1" ht="18.75" x14ac:dyDescent="0.25">
      <c r="A12" s="18" t="s">
        <v>199</v>
      </c>
      <c r="C12" s="11">
        <v>0</v>
      </c>
      <c r="E12" s="11">
        <v>8357811673</v>
      </c>
      <c r="G12" s="11">
        <v>37837023</v>
      </c>
      <c r="I12" s="11">
        <v>8395648696</v>
      </c>
      <c r="K12" s="6">
        <v>7.4999999999999997E-3</v>
      </c>
      <c r="M12" s="11">
        <v>0</v>
      </c>
      <c r="O12" s="11">
        <v>10395614173</v>
      </c>
      <c r="Q12" s="11">
        <v>37837023</v>
      </c>
      <c r="S12" s="11">
        <v>10433451196</v>
      </c>
      <c r="U12" s="6">
        <v>5.4000000000000003E-3</v>
      </c>
    </row>
    <row r="13" spans="1:21" s="18" customFormat="1" ht="18.75" x14ac:dyDescent="0.25">
      <c r="A13" s="18" t="s">
        <v>198</v>
      </c>
      <c r="C13" s="11">
        <v>0</v>
      </c>
      <c r="E13" s="11">
        <v>0</v>
      </c>
      <c r="G13" s="11">
        <v>843491582</v>
      </c>
      <c r="I13" s="11">
        <v>843491582</v>
      </c>
      <c r="K13" s="6">
        <v>8.0000000000000004E-4</v>
      </c>
      <c r="M13" s="11">
        <v>0</v>
      </c>
      <c r="O13" s="11">
        <v>0</v>
      </c>
      <c r="Q13" s="11">
        <v>-759045976</v>
      </c>
      <c r="S13" s="11">
        <v>-759045976</v>
      </c>
      <c r="U13" s="6">
        <v>-4.0000000000000002E-4</v>
      </c>
    </row>
    <row r="14" spans="1:21" s="18" customFormat="1" ht="18.75" x14ac:dyDescent="0.25">
      <c r="A14" s="18" t="s">
        <v>216</v>
      </c>
      <c r="C14" s="11">
        <v>0</v>
      </c>
      <c r="E14" s="11">
        <v>0</v>
      </c>
      <c r="G14" s="11">
        <v>16165085846</v>
      </c>
      <c r="I14" s="11">
        <v>16165085846</v>
      </c>
      <c r="K14" s="6">
        <v>1.4500000000000001E-2</v>
      </c>
      <c r="M14" s="11">
        <v>0</v>
      </c>
      <c r="O14" s="11">
        <v>0</v>
      </c>
      <c r="Q14" s="11">
        <v>16165085846</v>
      </c>
      <c r="S14" s="11">
        <v>16165085846</v>
      </c>
      <c r="U14" s="6">
        <v>8.3999999999999995E-3</v>
      </c>
    </row>
    <row r="15" spans="1:21" s="18" customFormat="1" ht="18.75" x14ac:dyDescent="0.25">
      <c r="A15" s="18" t="s">
        <v>200</v>
      </c>
      <c r="C15" s="11">
        <v>0</v>
      </c>
      <c r="E15" s="11">
        <v>0</v>
      </c>
      <c r="G15" s="11">
        <v>0</v>
      </c>
      <c r="I15" s="11">
        <v>0</v>
      </c>
      <c r="K15" s="6">
        <v>0</v>
      </c>
      <c r="M15" s="11">
        <v>0</v>
      </c>
      <c r="O15" s="11">
        <v>0</v>
      </c>
      <c r="Q15" s="11">
        <v>2946596500</v>
      </c>
      <c r="S15" s="11">
        <v>2946596500</v>
      </c>
      <c r="U15" s="6">
        <v>1.5E-3</v>
      </c>
    </row>
    <row r="16" spans="1:21" s="18" customFormat="1" ht="18.75" x14ac:dyDescent="0.25">
      <c r="A16" s="18" t="s">
        <v>177</v>
      </c>
      <c r="C16" s="11">
        <v>0</v>
      </c>
      <c r="E16" s="11">
        <v>0</v>
      </c>
      <c r="G16" s="11">
        <v>0</v>
      </c>
      <c r="I16" s="11">
        <v>0</v>
      </c>
      <c r="K16" s="6">
        <v>0</v>
      </c>
      <c r="M16" s="11">
        <v>0</v>
      </c>
      <c r="O16" s="11">
        <v>0</v>
      </c>
      <c r="Q16" s="11">
        <v>-856953269</v>
      </c>
      <c r="S16" s="11">
        <v>-856953269</v>
      </c>
      <c r="U16" s="6">
        <v>-4.0000000000000002E-4</v>
      </c>
    </row>
    <row r="17" spans="1:21" s="18" customFormat="1" ht="18.75" x14ac:dyDescent="0.25">
      <c r="A17" s="18" t="s">
        <v>125</v>
      </c>
      <c r="C17" s="11">
        <v>0</v>
      </c>
      <c r="E17" s="11">
        <v>19920762000</v>
      </c>
      <c r="G17" s="11">
        <v>0</v>
      </c>
      <c r="I17" s="11">
        <v>19920762000</v>
      </c>
      <c r="K17" s="6">
        <v>1.78E-2</v>
      </c>
      <c r="M17" s="11">
        <v>0</v>
      </c>
      <c r="O17" s="11">
        <v>24513272846</v>
      </c>
      <c r="Q17" s="11">
        <v>-2067377811</v>
      </c>
      <c r="S17" s="11">
        <v>22445895035</v>
      </c>
      <c r="U17" s="6">
        <v>1.1599999999999999E-2</v>
      </c>
    </row>
    <row r="18" spans="1:21" s="18" customFormat="1" ht="18.75" x14ac:dyDescent="0.25">
      <c r="A18" s="18" t="s">
        <v>143</v>
      </c>
      <c r="C18" s="11">
        <v>0</v>
      </c>
      <c r="E18" s="11">
        <v>5191748545</v>
      </c>
      <c r="G18" s="11">
        <v>0</v>
      </c>
      <c r="I18" s="11">
        <v>5191748545</v>
      </c>
      <c r="K18" s="6">
        <v>4.5999999999999999E-3</v>
      </c>
      <c r="M18" s="11">
        <v>0</v>
      </c>
      <c r="O18" s="11">
        <v>7974953947</v>
      </c>
      <c r="Q18" s="11">
        <v>-80857411</v>
      </c>
      <c r="S18" s="11">
        <v>7894096536</v>
      </c>
      <c r="U18" s="6">
        <v>4.1000000000000003E-3</v>
      </c>
    </row>
    <row r="19" spans="1:21" s="18" customFormat="1" ht="18.75" x14ac:dyDescent="0.25">
      <c r="A19" s="18" t="s">
        <v>208</v>
      </c>
      <c r="C19" s="11">
        <v>0</v>
      </c>
      <c r="E19" s="11">
        <v>0</v>
      </c>
      <c r="G19" s="11">
        <v>0</v>
      </c>
      <c r="I19" s="11">
        <v>0</v>
      </c>
      <c r="K19" s="6">
        <v>0</v>
      </c>
      <c r="M19" s="11">
        <v>0</v>
      </c>
      <c r="O19" s="11">
        <v>0</v>
      </c>
      <c r="Q19" s="11">
        <v>-2950506</v>
      </c>
      <c r="S19" s="11">
        <v>-2950506</v>
      </c>
      <c r="U19" s="6">
        <v>0</v>
      </c>
    </row>
    <row r="20" spans="1:21" s="18" customFormat="1" ht="18.75" x14ac:dyDescent="0.25">
      <c r="A20" s="18" t="s">
        <v>171</v>
      </c>
      <c r="C20" s="11">
        <v>0</v>
      </c>
      <c r="E20" s="11">
        <v>19308783877</v>
      </c>
      <c r="G20" s="11">
        <v>0</v>
      </c>
      <c r="I20" s="11">
        <v>19308783877</v>
      </c>
      <c r="K20" s="6">
        <v>1.7299999999999999E-2</v>
      </c>
      <c r="M20" s="11">
        <v>1763679539</v>
      </c>
      <c r="O20" s="11">
        <v>24595376187</v>
      </c>
      <c r="Q20" s="11">
        <v>-396685528</v>
      </c>
      <c r="S20" s="11">
        <v>25962370198</v>
      </c>
      <c r="U20" s="6">
        <v>1.34E-2</v>
      </c>
    </row>
    <row r="21" spans="1:21" s="18" customFormat="1" ht="18.75" x14ac:dyDescent="0.25">
      <c r="A21" s="18" t="s">
        <v>183</v>
      </c>
      <c r="C21" s="11">
        <v>0</v>
      </c>
      <c r="E21" s="11">
        <v>0</v>
      </c>
      <c r="G21" s="11">
        <v>0</v>
      </c>
      <c r="I21" s="11">
        <v>0</v>
      </c>
      <c r="K21" s="6">
        <v>0</v>
      </c>
      <c r="M21" s="11">
        <v>0</v>
      </c>
      <c r="O21" s="11">
        <v>0</v>
      </c>
      <c r="Q21" s="11">
        <v>-335783175</v>
      </c>
      <c r="S21" s="11">
        <v>-335783175</v>
      </c>
      <c r="U21" s="6">
        <v>-2.0000000000000001E-4</v>
      </c>
    </row>
    <row r="22" spans="1:21" s="18" customFormat="1" ht="18.75" x14ac:dyDescent="0.25">
      <c r="A22" s="18" t="s">
        <v>115</v>
      </c>
      <c r="C22" s="11">
        <v>0</v>
      </c>
      <c r="E22" s="11">
        <v>0</v>
      </c>
      <c r="G22" s="11">
        <v>0</v>
      </c>
      <c r="I22" s="11">
        <v>0</v>
      </c>
      <c r="K22" s="6">
        <v>0</v>
      </c>
      <c r="M22" s="11">
        <v>0</v>
      </c>
      <c r="O22" s="11">
        <v>0</v>
      </c>
      <c r="Q22" s="11">
        <v>-1379409930</v>
      </c>
      <c r="S22" s="11">
        <v>-1379409930</v>
      </c>
      <c r="U22" s="6">
        <v>-6.9999999999999999E-4</v>
      </c>
    </row>
    <row r="23" spans="1:21" s="18" customFormat="1" ht="18.75" x14ac:dyDescent="0.25">
      <c r="A23" s="18" t="s">
        <v>114</v>
      </c>
      <c r="C23" s="11">
        <v>0</v>
      </c>
      <c r="E23" s="11">
        <v>0</v>
      </c>
      <c r="G23" s="11">
        <v>0</v>
      </c>
      <c r="I23" s="11">
        <v>0</v>
      </c>
      <c r="K23" s="6">
        <v>0</v>
      </c>
      <c r="M23" s="11">
        <v>0</v>
      </c>
      <c r="O23" s="11">
        <v>0</v>
      </c>
      <c r="Q23" s="11">
        <v>-2334744807</v>
      </c>
      <c r="S23" s="11">
        <v>-2334744807</v>
      </c>
      <c r="U23" s="6">
        <v>-1.1999999999999999E-3</v>
      </c>
    </row>
    <row r="24" spans="1:21" s="18" customFormat="1" ht="18.75" x14ac:dyDescent="0.25">
      <c r="A24" s="18" t="s">
        <v>132</v>
      </c>
      <c r="C24" s="11">
        <v>0</v>
      </c>
      <c r="E24" s="11">
        <v>9205897050</v>
      </c>
      <c r="G24" s="11">
        <v>0</v>
      </c>
      <c r="I24" s="11">
        <v>9205897050</v>
      </c>
      <c r="K24" s="6">
        <v>8.2000000000000007E-3</v>
      </c>
      <c r="M24" s="11">
        <v>0</v>
      </c>
      <c r="O24" s="11">
        <v>11787444785</v>
      </c>
      <c r="Q24" s="11">
        <v>-1961286257</v>
      </c>
      <c r="S24" s="11">
        <v>9826158528</v>
      </c>
      <c r="U24" s="6">
        <v>5.1000000000000004E-3</v>
      </c>
    </row>
    <row r="25" spans="1:21" s="18" customFormat="1" ht="18.75" x14ac:dyDescent="0.25">
      <c r="A25" s="18" t="s">
        <v>204</v>
      </c>
      <c r="C25" s="11">
        <v>0</v>
      </c>
      <c r="E25" s="11">
        <v>23857205964</v>
      </c>
      <c r="G25" s="11">
        <v>0</v>
      </c>
      <c r="I25" s="11">
        <v>23857205964</v>
      </c>
      <c r="K25" s="6">
        <v>2.1299999999999999E-2</v>
      </c>
      <c r="M25" s="11">
        <v>11600002900</v>
      </c>
      <c r="O25" s="11">
        <v>50852410584</v>
      </c>
      <c r="Q25" s="11">
        <v>5415051711</v>
      </c>
      <c r="S25" s="11">
        <v>67867465195</v>
      </c>
      <c r="U25" s="6">
        <v>3.5099999999999999E-2</v>
      </c>
    </row>
    <row r="26" spans="1:21" s="18" customFormat="1" ht="18.75" x14ac:dyDescent="0.25">
      <c r="A26" s="18" t="s">
        <v>240</v>
      </c>
      <c r="C26" s="11">
        <v>0</v>
      </c>
      <c r="E26" s="11">
        <v>0</v>
      </c>
      <c r="G26" s="11">
        <v>0</v>
      </c>
      <c r="I26" s="11">
        <v>0</v>
      </c>
      <c r="K26" s="6">
        <v>0</v>
      </c>
      <c r="M26" s="11">
        <v>0</v>
      </c>
      <c r="O26" s="11">
        <v>0</v>
      </c>
      <c r="Q26" s="11">
        <v>-9493752</v>
      </c>
      <c r="S26" s="11">
        <v>-9493752</v>
      </c>
      <c r="U26" s="6">
        <v>0</v>
      </c>
    </row>
    <row r="27" spans="1:21" s="18" customFormat="1" ht="18.75" x14ac:dyDescent="0.25">
      <c r="A27" s="18" t="s">
        <v>164</v>
      </c>
      <c r="C27" s="11">
        <v>0</v>
      </c>
      <c r="E27" s="11">
        <v>0</v>
      </c>
      <c r="G27" s="11">
        <v>0</v>
      </c>
      <c r="I27" s="11">
        <v>0</v>
      </c>
      <c r="K27" s="6">
        <v>0</v>
      </c>
      <c r="M27" s="11">
        <v>0</v>
      </c>
      <c r="O27" s="11">
        <v>0</v>
      </c>
      <c r="Q27" s="11">
        <v>-2774795967</v>
      </c>
      <c r="S27" s="11">
        <v>-2774795967</v>
      </c>
      <c r="U27" s="6">
        <v>-1.4E-3</v>
      </c>
    </row>
    <row r="28" spans="1:21" s="18" customFormat="1" ht="18.75" x14ac:dyDescent="0.25">
      <c r="A28" s="18" t="s">
        <v>120</v>
      </c>
      <c r="C28" s="11">
        <v>0</v>
      </c>
      <c r="E28" s="11">
        <v>0</v>
      </c>
      <c r="G28" s="11">
        <v>0</v>
      </c>
      <c r="I28" s="11">
        <v>0</v>
      </c>
      <c r="K28" s="6">
        <v>0</v>
      </c>
      <c r="M28" s="11">
        <v>0</v>
      </c>
      <c r="O28" s="11">
        <v>0</v>
      </c>
      <c r="Q28" s="11">
        <v>-8574407999</v>
      </c>
      <c r="S28" s="11">
        <v>-8574407999</v>
      </c>
      <c r="U28" s="6">
        <v>-4.4000000000000003E-3</v>
      </c>
    </row>
    <row r="29" spans="1:21" s="18" customFormat="1" ht="18.75" x14ac:dyDescent="0.25">
      <c r="A29" s="18" t="s">
        <v>195</v>
      </c>
      <c r="C29" s="11">
        <v>0</v>
      </c>
      <c r="E29" s="11">
        <v>-204481324</v>
      </c>
      <c r="G29" s="11">
        <v>0</v>
      </c>
      <c r="I29" s="11">
        <v>-204481324</v>
      </c>
      <c r="K29" s="6">
        <v>-2.0000000000000001E-4</v>
      </c>
      <c r="M29" s="11">
        <v>0</v>
      </c>
      <c r="O29" s="11">
        <v>4975757691</v>
      </c>
      <c r="Q29" s="11">
        <v>147278685</v>
      </c>
      <c r="S29" s="11">
        <v>5123036376</v>
      </c>
      <c r="U29" s="6">
        <v>2.5999999999999999E-3</v>
      </c>
    </row>
    <row r="30" spans="1:21" s="18" customFormat="1" ht="18.75" x14ac:dyDescent="0.25">
      <c r="A30" s="18" t="s">
        <v>89</v>
      </c>
      <c r="C30" s="11">
        <v>0</v>
      </c>
      <c r="E30" s="11">
        <v>35322572700</v>
      </c>
      <c r="G30" s="11">
        <v>0</v>
      </c>
      <c r="I30" s="11">
        <v>35322572700</v>
      </c>
      <c r="K30" s="6">
        <v>3.1600000000000003E-2</v>
      </c>
      <c r="M30" s="11">
        <v>0</v>
      </c>
      <c r="O30" s="11">
        <v>29975577751</v>
      </c>
      <c r="Q30" s="11">
        <v>-10698768</v>
      </c>
      <c r="S30" s="11">
        <v>29964878983</v>
      </c>
      <c r="U30" s="6">
        <v>1.55E-2</v>
      </c>
    </row>
    <row r="31" spans="1:21" s="18" customFormat="1" ht="18.75" x14ac:dyDescent="0.25">
      <c r="A31" s="18" t="s">
        <v>178</v>
      </c>
      <c r="C31" s="11">
        <v>0</v>
      </c>
      <c r="E31" s="11">
        <v>0</v>
      </c>
      <c r="G31" s="11">
        <v>0</v>
      </c>
      <c r="I31" s="11">
        <v>0</v>
      </c>
      <c r="K31" s="6">
        <v>0</v>
      </c>
      <c r="M31" s="11">
        <v>0</v>
      </c>
      <c r="O31" s="11">
        <v>0</v>
      </c>
      <c r="Q31" s="11">
        <v>-728561259</v>
      </c>
      <c r="S31" s="11">
        <v>-728561259</v>
      </c>
      <c r="U31" s="6">
        <v>-4.0000000000000002E-4</v>
      </c>
    </row>
    <row r="32" spans="1:21" s="18" customFormat="1" ht="18.75" x14ac:dyDescent="0.25">
      <c r="A32" s="18" t="s">
        <v>138</v>
      </c>
      <c r="C32" s="11">
        <v>0</v>
      </c>
      <c r="E32" s="11">
        <v>0</v>
      </c>
      <c r="G32" s="11">
        <v>0</v>
      </c>
      <c r="I32" s="11">
        <v>0</v>
      </c>
      <c r="K32" s="6">
        <v>0</v>
      </c>
      <c r="M32" s="11">
        <v>0</v>
      </c>
      <c r="O32" s="11">
        <v>0</v>
      </c>
      <c r="Q32" s="11">
        <v>-1078735290</v>
      </c>
      <c r="S32" s="11">
        <v>-1078735290</v>
      </c>
      <c r="U32" s="6">
        <v>-5.9999999999999995E-4</v>
      </c>
    </row>
    <row r="33" spans="1:21" s="18" customFormat="1" ht="18.75" x14ac:dyDescent="0.25">
      <c r="A33" s="18" t="s">
        <v>124</v>
      </c>
      <c r="C33" s="11">
        <v>0</v>
      </c>
      <c r="E33" s="11">
        <v>0</v>
      </c>
      <c r="G33" s="11">
        <v>0</v>
      </c>
      <c r="I33" s="11">
        <v>0</v>
      </c>
      <c r="K33" s="6">
        <v>0</v>
      </c>
      <c r="M33" s="11">
        <v>0</v>
      </c>
      <c r="O33" s="11">
        <v>0</v>
      </c>
      <c r="Q33" s="11">
        <v>-12394647149</v>
      </c>
      <c r="S33" s="11">
        <v>-12394647149</v>
      </c>
      <c r="U33" s="6">
        <v>-6.4000000000000003E-3</v>
      </c>
    </row>
    <row r="34" spans="1:21" s="18" customFormat="1" ht="18.75" x14ac:dyDescent="0.25">
      <c r="A34" s="18" t="s">
        <v>188</v>
      </c>
      <c r="C34" s="11">
        <v>0</v>
      </c>
      <c r="E34" s="11">
        <v>0</v>
      </c>
      <c r="G34" s="11">
        <v>0</v>
      </c>
      <c r="I34" s="11">
        <v>0</v>
      </c>
      <c r="K34" s="6">
        <v>0</v>
      </c>
      <c r="M34" s="11">
        <v>0</v>
      </c>
      <c r="O34" s="11">
        <v>0</v>
      </c>
      <c r="Q34" s="11">
        <v>-629338122</v>
      </c>
      <c r="S34" s="11">
        <v>-629338122</v>
      </c>
      <c r="U34" s="6">
        <v>-2.9999999999999997E-4</v>
      </c>
    </row>
    <row r="35" spans="1:21" s="18" customFormat="1" ht="18.75" x14ac:dyDescent="0.25">
      <c r="A35" s="18" t="s">
        <v>173</v>
      </c>
      <c r="C35" s="11">
        <v>0</v>
      </c>
      <c r="E35" s="11">
        <v>0</v>
      </c>
      <c r="G35" s="11">
        <v>0</v>
      </c>
      <c r="I35" s="11">
        <v>0</v>
      </c>
      <c r="K35" s="6">
        <v>0</v>
      </c>
      <c r="M35" s="11">
        <v>0</v>
      </c>
      <c r="O35" s="11">
        <v>0</v>
      </c>
      <c r="Q35" s="11">
        <v>-3792996193</v>
      </c>
      <c r="S35" s="11">
        <v>-3792996193</v>
      </c>
      <c r="U35" s="6">
        <v>-2E-3</v>
      </c>
    </row>
    <row r="36" spans="1:21" s="18" customFormat="1" ht="18.75" x14ac:dyDescent="0.25">
      <c r="A36" s="18" t="s">
        <v>91</v>
      </c>
      <c r="C36" s="11">
        <v>0</v>
      </c>
      <c r="E36" s="11">
        <v>35331715525</v>
      </c>
      <c r="G36" s="11">
        <v>0</v>
      </c>
      <c r="I36" s="11">
        <v>35331715525</v>
      </c>
      <c r="K36" s="6">
        <v>3.1600000000000003E-2</v>
      </c>
      <c r="M36" s="11">
        <v>0</v>
      </c>
      <c r="O36" s="11">
        <v>35141370762</v>
      </c>
      <c r="Q36" s="11">
        <v>-1074028584</v>
      </c>
      <c r="S36" s="11">
        <v>34067342178</v>
      </c>
      <c r="U36" s="6">
        <v>1.7600000000000001E-2</v>
      </c>
    </row>
    <row r="37" spans="1:21" s="18" customFormat="1" ht="18.75" x14ac:dyDescent="0.25">
      <c r="A37" s="18" t="s">
        <v>106</v>
      </c>
      <c r="C37" s="11">
        <v>0</v>
      </c>
      <c r="E37" s="11">
        <v>2435422500</v>
      </c>
      <c r="G37" s="11">
        <v>0</v>
      </c>
      <c r="I37" s="11">
        <v>2435422500</v>
      </c>
      <c r="K37" s="6">
        <v>2.2000000000000001E-3</v>
      </c>
      <c r="M37" s="11">
        <v>0</v>
      </c>
      <c r="O37" s="11">
        <v>35121667151</v>
      </c>
      <c r="Q37" s="11">
        <v>1063050076</v>
      </c>
      <c r="S37" s="11">
        <v>36184717227</v>
      </c>
      <c r="U37" s="6">
        <v>1.8700000000000001E-2</v>
      </c>
    </row>
    <row r="38" spans="1:21" s="18" customFormat="1" ht="18.75" x14ac:dyDescent="0.25">
      <c r="A38" s="18" t="s">
        <v>80</v>
      </c>
      <c r="C38" s="11">
        <v>0</v>
      </c>
      <c r="E38" s="11">
        <v>25344897257</v>
      </c>
      <c r="G38" s="11">
        <v>0</v>
      </c>
      <c r="I38" s="11">
        <v>25344897257</v>
      </c>
      <c r="K38" s="6">
        <v>2.2700000000000001E-2</v>
      </c>
      <c r="M38" s="11">
        <v>0</v>
      </c>
      <c r="O38" s="11">
        <v>69956503775</v>
      </c>
      <c r="Q38" s="11">
        <v>376537350</v>
      </c>
      <c r="S38" s="11">
        <v>70333041125</v>
      </c>
      <c r="U38" s="6">
        <v>3.6400000000000002E-2</v>
      </c>
    </row>
    <row r="39" spans="1:21" s="18" customFormat="1" ht="18.75" x14ac:dyDescent="0.25">
      <c r="A39" s="18" t="s">
        <v>78</v>
      </c>
      <c r="C39" s="11">
        <v>0</v>
      </c>
      <c r="E39" s="11">
        <v>0</v>
      </c>
      <c r="G39" s="11">
        <v>0</v>
      </c>
      <c r="I39" s="11">
        <v>0</v>
      </c>
      <c r="K39" s="6">
        <v>0</v>
      </c>
      <c r="M39" s="11">
        <v>0</v>
      </c>
      <c r="O39" s="11">
        <v>0</v>
      </c>
      <c r="Q39" s="11">
        <v>-406261929</v>
      </c>
      <c r="S39" s="11">
        <v>-406261929</v>
      </c>
      <c r="U39" s="6">
        <v>-2.0000000000000001E-4</v>
      </c>
    </row>
    <row r="40" spans="1:21" s="18" customFormat="1" ht="18.75" x14ac:dyDescent="0.25">
      <c r="A40" s="18" t="s">
        <v>196</v>
      </c>
      <c r="C40" s="11">
        <v>0</v>
      </c>
      <c r="E40" s="11">
        <v>6130696698</v>
      </c>
      <c r="G40" s="11">
        <v>0</v>
      </c>
      <c r="I40" s="11">
        <v>6130696698</v>
      </c>
      <c r="K40" s="6">
        <v>5.4999999999999997E-3</v>
      </c>
      <c r="M40" s="11">
        <v>0</v>
      </c>
      <c r="O40" s="11">
        <v>38852465103</v>
      </c>
      <c r="Q40" s="11">
        <v>138079523</v>
      </c>
      <c r="S40" s="11">
        <v>38990544626</v>
      </c>
      <c r="U40" s="6">
        <v>2.0199999999999999E-2</v>
      </c>
    </row>
    <row r="41" spans="1:21" s="18" customFormat="1" ht="18.75" x14ac:dyDescent="0.25">
      <c r="A41" s="18" t="s">
        <v>118</v>
      </c>
      <c r="C41" s="11">
        <v>0</v>
      </c>
      <c r="E41" s="11">
        <v>4517014453</v>
      </c>
      <c r="G41" s="11">
        <v>0</v>
      </c>
      <c r="I41" s="11">
        <v>4517014453</v>
      </c>
      <c r="K41" s="6">
        <v>4.0000000000000001E-3</v>
      </c>
      <c r="M41" s="11">
        <v>0</v>
      </c>
      <c r="O41" s="11">
        <v>13393805517</v>
      </c>
      <c r="Q41" s="11">
        <v>286783443</v>
      </c>
      <c r="S41" s="11">
        <v>13680588960</v>
      </c>
      <c r="U41" s="6">
        <v>7.1000000000000004E-3</v>
      </c>
    </row>
    <row r="42" spans="1:21" s="18" customFormat="1" ht="18.75" x14ac:dyDescent="0.25">
      <c r="A42" s="18" t="s">
        <v>122</v>
      </c>
      <c r="C42" s="11">
        <v>0</v>
      </c>
      <c r="E42" s="11">
        <v>0</v>
      </c>
      <c r="G42" s="11">
        <v>0</v>
      </c>
      <c r="I42" s="11">
        <v>0</v>
      </c>
      <c r="K42" s="6">
        <v>0</v>
      </c>
      <c r="M42" s="11">
        <v>0</v>
      </c>
      <c r="O42" s="11">
        <v>0</v>
      </c>
      <c r="Q42" s="11">
        <v>-9154186137</v>
      </c>
      <c r="S42" s="11">
        <v>-9154186137</v>
      </c>
      <c r="U42" s="6">
        <v>-4.7000000000000002E-3</v>
      </c>
    </row>
    <row r="43" spans="1:21" s="18" customFormat="1" ht="18.75" x14ac:dyDescent="0.25">
      <c r="A43" s="18" t="s">
        <v>139</v>
      </c>
      <c r="C43" s="11">
        <v>0</v>
      </c>
      <c r="E43" s="11">
        <v>0</v>
      </c>
      <c r="G43" s="11">
        <v>0</v>
      </c>
      <c r="I43" s="11">
        <v>0</v>
      </c>
      <c r="K43" s="6">
        <v>0</v>
      </c>
      <c r="M43" s="11">
        <v>0</v>
      </c>
      <c r="O43" s="11">
        <v>0</v>
      </c>
      <c r="Q43" s="11">
        <v>2277738462</v>
      </c>
      <c r="S43" s="11">
        <v>2277738462</v>
      </c>
      <c r="U43" s="6">
        <v>1.1999999999999999E-3</v>
      </c>
    </row>
    <row r="44" spans="1:21" s="18" customFormat="1" ht="18.75" x14ac:dyDescent="0.25">
      <c r="A44" s="18" t="s">
        <v>140</v>
      </c>
      <c r="C44" s="11">
        <v>0</v>
      </c>
      <c r="E44" s="11">
        <v>0</v>
      </c>
      <c r="G44" s="11">
        <v>0</v>
      </c>
      <c r="I44" s="11">
        <v>0</v>
      </c>
      <c r="K44" s="6">
        <v>0</v>
      </c>
      <c r="M44" s="11">
        <v>0</v>
      </c>
      <c r="O44" s="11">
        <v>0</v>
      </c>
      <c r="Q44" s="11">
        <v>-2828940663</v>
      </c>
      <c r="S44" s="11">
        <v>-2828940663</v>
      </c>
      <c r="U44" s="6">
        <v>-1.5E-3</v>
      </c>
    </row>
    <row r="45" spans="1:21" s="18" customFormat="1" ht="18.75" x14ac:dyDescent="0.25">
      <c r="A45" s="18" t="s">
        <v>179</v>
      </c>
      <c r="C45" s="11">
        <v>0</v>
      </c>
      <c r="E45" s="11">
        <v>0</v>
      </c>
      <c r="G45" s="11">
        <v>0</v>
      </c>
      <c r="I45" s="11">
        <v>0</v>
      </c>
      <c r="K45" s="6">
        <v>0</v>
      </c>
      <c r="M45" s="11">
        <v>0</v>
      </c>
      <c r="O45" s="11">
        <v>0</v>
      </c>
      <c r="Q45" s="11">
        <v>-1942765375</v>
      </c>
      <c r="S45" s="11">
        <v>-1942765375</v>
      </c>
      <c r="U45" s="6">
        <v>-1E-3</v>
      </c>
    </row>
    <row r="46" spans="1:21" s="18" customFormat="1" ht="18.75" x14ac:dyDescent="0.25">
      <c r="A46" s="18" t="s">
        <v>76</v>
      </c>
      <c r="C46" s="11">
        <v>0</v>
      </c>
      <c r="E46" s="11">
        <v>27651857839</v>
      </c>
      <c r="G46" s="11">
        <v>0</v>
      </c>
      <c r="I46" s="11">
        <v>27651857839</v>
      </c>
      <c r="K46" s="6">
        <v>2.47E-2</v>
      </c>
      <c r="M46" s="11">
        <v>0</v>
      </c>
      <c r="O46" s="11">
        <v>52285148112</v>
      </c>
      <c r="Q46" s="11">
        <v>-2639</v>
      </c>
      <c r="S46" s="11">
        <v>52285145473</v>
      </c>
      <c r="U46" s="6">
        <v>2.7E-2</v>
      </c>
    </row>
    <row r="47" spans="1:21" s="18" customFormat="1" ht="18.75" x14ac:dyDescent="0.25">
      <c r="A47" s="18" t="s">
        <v>181</v>
      </c>
      <c r="C47" s="11">
        <v>0</v>
      </c>
      <c r="E47" s="11">
        <v>7076211507</v>
      </c>
      <c r="G47" s="11">
        <v>0</v>
      </c>
      <c r="I47" s="11">
        <v>7076211507</v>
      </c>
      <c r="K47" s="6">
        <v>6.3E-3</v>
      </c>
      <c r="M47" s="11">
        <v>0</v>
      </c>
      <c r="O47" s="11">
        <v>6368369507</v>
      </c>
      <c r="Q47" s="11">
        <v>193839789</v>
      </c>
      <c r="S47" s="11">
        <v>6562209296</v>
      </c>
      <c r="U47" s="6">
        <v>3.3999999999999998E-3</v>
      </c>
    </row>
    <row r="48" spans="1:21" s="18" customFormat="1" ht="18.75" x14ac:dyDescent="0.25">
      <c r="A48" s="18" t="s">
        <v>197</v>
      </c>
      <c r="C48" s="11">
        <v>0</v>
      </c>
      <c r="E48" s="11">
        <v>12922650000</v>
      </c>
      <c r="G48" s="11">
        <v>0</v>
      </c>
      <c r="I48" s="11">
        <v>12922650000</v>
      </c>
      <c r="K48" s="6">
        <v>1.1599999999999999E-2</v>
      </c>
      <c r="M48" s="11">
        <v>0</v>
      </c>
      <c r="O48" s="11">
        <v>11785456798</v>
      </c>
      <c r="Q48" s="11">
        <v>-1497005468</v>
      </c>
      <c r="S48" s="11">
        <v>10288451330</v>
      </c>
      <c r="U48" s="6">
        <v>5.3E-3</v>
      </c>
    </row>
    <row r="49" spans="1:21" s="18" customFormat="1" ht="18.75" x14ac:dyDescent="0.25">
      <c r="A49" s="18" t="s">
        <v>83</v>
      </c>
      <c r="C49" s="11">
        <v>0</v>
      </c>
      <c r="E49" s="11">
        <v>8684020800</v>
      </c>
      <c r="G49" s="11">
        <v>0</v>
      </c>
      <c r="I49" s="11">
        <v>8684020800</v>
      </c>
      <c r="K49" s="6">
        <v>7.7999999999999996E-3</v>
      </c>
      <c r="M49" s="11">
        <v>0</v>
      </c>
      <c r="O49" s="11">
        <v>25843311899</v>
      </c>
      <c r="Q49" s="11">
        <v>-13317469</v>
      </c>
      <c r="S49" s="11">
        <v>25829994430</v>
      </c>
      <c r="U49" s="6">
        <v>1.34E-2</v>
      </c>
    </row>
    <row r="50" spans="1:21" s="18" customFormat="1" ht="18.75" x14ac:dyDescent="0.25">
      <c r="A50" s="18" t="s">
        <v>121</v>
      </c>
      <c r="C50" s="11">
        <v>24161971831</v>
      </c>
      <c r="E50" s="11">
        <v>23618628000</v>
      </c>
      <c r="G50" s="11">
        <v>0</v>
      </c>
      <c r="I50" s="11">
        <v>47780599831</v>
      </c>
      <c r="K50" s="6">
        <v>4.2799999999999998E-2</v>
      </c>
      <c r="M50" s="11">
        <v>24161971831</v>
      </c>
      <c r="O50" s="11">
        <v>106164539947</v>
      </c>
      <c r="Q50" s="11">
        <v>-677173653</v>
      </c>
      <c r="S50" s="11">
        <v>129649338125</v>
      </c>
      <c r="U50" s="6">
        <v>6.7000000000000004E-2</v>
      </c>
    </row>
    <row r="51" spans="1:21" s="18" customFormat="1" ht="18.75" x14ac:dyDescent="0.25">
      <c r="A51" s="18" t="s">
        <v>150</v>
      </c>
      <c r="C51" s="11">
        <v>0</v>
      </c>
      <c r="E51" s="11">
        <v>0</v>
      </c>
      <c r="G51" s="11">
        <v>0</v>
      </c>
      <c r="I51" s="11">
        <v>0</v>
      </c>
      <c r="K51" s="6">
        <v>0</v>
      </c>
      <c r="M51" s="11">
        <v>0</v>
      </c>
      <c r="O51" s="11">
        <v>0</v>
      </c>
      <c r="Q51" s="11">
        <v>-2701553348</v>
      </c>
      <c r="S51" s="11">
        <v>-2701553348</v>
      </c>
      <c r="U51" s="6">
        <v>-1.4E-3</v>
      </c>
    </row>
    <row r="52" spans="1:21" s="18" customFormat="1" ht="18.75" x14ac:dyDescent="0.25">
      <c r="A52" s="18" t="s">
        <v>241</v>
      </c>
      <c r="C52" s="11">
        <v>0</v>
      </c>
      <c r="E52" s="11">
        <v>0</v>
      </c>
      <c r="G52" s="11">
        <v>0</v>
      </c>
      <c r="I52" s="11">
        <v>0</v>
      </c>
      <c r="K52" s="6">
        <v>0</v>
      </c>
      <c r="M52" s="11">
        <v>0</v>
      </c>
      <c r="O52" s="11">
        <v>0</v>
      </c>
      <c r="Q52" s="11">
        <v>-113910520</v>
      </c>
      <c r="S52" s="11">
        <v>-113910520</v>
      </c>
      <c r="U52" s="6">
        <v>-1E-4</v>
      </c>
    </row>
    <row r="53" spans="1:21" s="18" customFormat="1" ht="18.75" x14ac:dyDescent="0.25">
      <c r="A53" s="18" t="s">
        <v>123</v>
      </c>
      <c r="C53" s="11">
        <v>0</v>
      </c>
      <c r="E53" s="11">
        <v>7906489483</v>
      </c>
      <c r="G53" s="11">
        <v>0</v>
      </c>
      <c r="I53" s="11">
        <v>7906489483</v>
      </c>
      <c r="K53" s="6">
        <v>7.1000000000000004E-3</v>
      </c>
      <c r="M53" s="11">
        <v>0</v>
      </c>
      <c r="O53" s="11">
        <v>37960791563</v>
      </c>
      <c r="Q53" s="11">
        <v>2115629434</v>
      </c>
      <c r="S53" s="11">
        <v>40076420997</v>
      </c>
      <c r="U53" s="6">
        <v>2.07E-2</v>
      </c>
    </row>
    <row r="54" spans="1:21" s="18" customFormat="1" ht="18.75" x14ac:dyDescent="0.25">
      <c r="A54" s="18" t="s">
        <v>87</v>
      </c>
      <c r="C54" s="11">
        <v>0</v>
      </c>
      <c r="E54" s="11">
        <v>9820962207</v>
      </c>
      <c r="G54" s="11">
        <v>0</v>
      </c>
      <c r="I54" s="11">
        <v>9820962207</v>
      </c>
      <c r="K54" s="6">
        <v>8.8000000000000005E-3</v>
      </c>
      <c r="M54" s="11">
        <v>0</v>
      </c>
      <c r="O54" s="11">
        <v>67871032705</v>
      </c>
      <c r="Q54" s="11">
        <v>847924884</v>
      </c>
      <c r="S54" s="11">
        <v>68718957589</v>
      </c>
      <c r="U54" s="6">
        <v>3.5499999999999997E-2</v>
      </c>
    </row>
    <row r="55" spans="1:21" s="18" customFormat="1" ht="18.75" x14ac:dyDescent="0.25">
      <c r="A55" s="18" t="s">
        <v>86</v>
      </c>
      <c r="C55" s="11">
        <v>0</v>
      </c>
      <c r="E55" s="11">
        <v>0</v>
      </c>
      <c r="G55" s="11">
        <v>0</v>
      </c>
      <c r="I55" s="11">
        <v>0</v>
      </c>
      <c r="K55" s="6">
        <v>0</v>
      </c>
      <c r="M55" s="11">
        <v>0</v>
      </c>
      <c r="O55" s="11">
        <v>0</v>
      </c>
      <c r="Q55" s="11">
        <v>-4277389740</v>
      </c>
      <c r="S55" s="11">
        <v>-4277389740</v>
      </c>
      <c r="U55" s="6">
        <v>-2.2000000000000001E-3</v>
      </c>
    </row>
    <row r="56" spans="1:21" s="18" customFormat="1" ht="18.75" x14ac:dyDescent="0.25">
      <c r="A56" s="18" t="s">
        <v>205</v>
      </c>
      <c r="C56" s="11">
        <v>0</v>
      </c>
      <c r="E56" s="11">
        <v>9024250258</v>
      </c>
      <c r="G56" s="11">
        <v>0</v>
      </c>
      <c r="I56" s="11">
        <v>9024250258</v>
      </c>
      <c r="K56" s="6">
        <v>8.0999999999999996E-3</v>
      </c>
      <c r="M56" s="11">
        <v>0</v>
      </c>
      <c r="O56" s="11">
        <v>12608994545</v>
      </c>
      <c r="Q56" s="11">
        <v>11747696</v>
      </c>
      <c r="S56" s="11">
        <v>12620742241</v>
      </c>
      <c r="U56" s="6">
        <v>6.4999999999999997E-3</v>
      </c>
    </row>
    <row r="57" spans="1:21" s="18" customFormat="1" ht="18.75" x14ac:dyDescent="0.25">
      <c r="A57" s="18" t="s">
        <v>187</v>
      </c>
      <c r="C57" s="11">
        <v>0</v>
      </c>
      <c r="E57" s="11">
        <v>7960091720</v>
      </c>
      <c r="G57" s="11">
        <v>0</v>
      </c>
      <c r="I57" s="11">
        <v>7960091720</v>
      </c>
      <c r="K57" s="6">
        <v>7.1000000000000004E-3</v>
      </c>
      <c r="M57" s="11">
        <v>0</v>
      </c>
      <c r="O57" s="11">
        <v>21334117876</v>
      </c>
      <c r="Q57" s="11">
        <v>112327655</v>
      </c>
      <c r="S57" s="11">
        <v>21446445531</v>
      </c>
      <c r="U57" s="6">
        <v>1.11E-2</v>
      </c>
    </row>
    <row r="58" spans="1:21" s="18" customFormat="1" ht="18.75" x14ac:dyDescent="0.25">
      <c r="A58" s="18" t="s">
        <v>225</v>
      </c>
      <c r="C58" s="11">
        <v>0</v>
      </c>
      <c r="E58" s="11">
        <v>10336267230</v>
      </c>
      <c r="G58" s="11">
        <v>0</v>
      </c>
      <c r="I58" s="11">
        <v>10336267230</v>
      </c>
      <c r="K58" s="6">
        <v>9.1999999999999998E-3</v>
      </c>
      <c r="M58" s="11">
        <v>0</v>
      </c>
      <c r="O58" s="11">
        <v>12539957845</v>
      </c>
      <c r="Q58" s="11">
        <v>-5307616</v>
      </c>
      <c r="S58" s="11">
        <v>12534650229</v>
      </c>
      <c r="U58" s="6">
        <v>6.4999999999999997E-3</v>
      </c>
    </row>
    <row r="59" spans="1:21" s="18" customFormat="1" ht="18.75" x14ac:dyDescent="0.25">
      <c r="A59" s="18" t="s">
        <v>116</v>
      </c>
      <c r="C59" s="11">
        <v>0</v>
      </c>
      <c r="E59" s="11">
        <v>10121086499</v>
      </c>
      <c r="G59" s="11">
        <v>0</v>
      </c>
      <c r="I59" s="11">
        <v>10121086499</v>
      </c>
      <c r="K59" s="6">
        <v>9.1000000000000004E-3</v>
      </c>
      <c r="M59" s="11">
        <v>8376790658</v>
      </c>
      <c r="O59" s="11">
        <v>24238200677</v>
      </c>
      <c r="Q59" s="11">
        <v>0</v>
      </c>
      <c r="S59" s="11">
        <v>32614991335</v>
      </c>
      <c r="U59" s="6">
        <v>1.6899999999999998E-2</v>
      </c>
    </row>
    <row r="60" spans="1:21" s="18" customFormat="1" ht="18.75" x14ac:dyDescent="0.25">
      <c r="A60" s="18" t="s">
        <v>113</v>
      </c>
      <c r="C60" s="11">
        <v>0</v>
      </c>
      <c r="E60" s="11">
        <v>56558333758</v>
      </c>
      <c r="G60" s="11">
        <v>0</v>
      </c>
      <c r="I60" s="11">
        <v>56558333758</v>
      </c>
      <c r="K60" s="6">
        <v>5.0599999999999999E-2</v>
      </c>
      <c r="M60" s="11">
        <v>34360997869</v>
      </c>
      <c r="O60" s="11">
        <v>51724714045</v>
      </c>
      <c r="Q60" s="11">
        <v>0</v>
      </c>
      <c r="S60" s="11">
        <v>86085711914</v>
      </c>
      <c r="U60" s="6">
        <v>4.4499999999999998E-2</v>
      </c>
    </row>
    <row r="61" spans="1:21" s="18" customFormat="1" ht="18.75" x14ac:dyDescent="0.25">
      <c r="A61" s="18" t="s">
        <v>154</v>
      </c>
      <c r="C61" s="11">
        <v>0</v>
      </c>
      <c r="E61" s="11">
        <v>11724093934</v>
      </c>
      <c r="G61" s="11">
        <v>0</v>
      </c>
      <c r="I61" s="11">
        <v>11724093934</v>
      </c>
      <c r="K61" s="6">
        <v>1.0500000000000001E-2</v>
      </c>
      <c r="M61" s="11">
        <v>0</v>
      </c>
      <c r="O61" s="11">
        <v>18900047980</v>
      </c>
      <c r="Q61" s="11">
        <v>0</v>
      </c>
      <c r="S61" s="11">
        <v>18900047980</v>
      </c>
      <c r="U61" s="6">
        <v>9.7999999999999997E-3</v>
      </c>
    </row>
    <row r="62" spans="1:21" s="18" customFormat="1" ht="18.75" x14ac:dyDescent="0.25">
      <c r="A62" s="18" t="s">
        <v>79</v>
      </c>
      <c r="C62" s="11">
        <v>0</v>
      </c>
      <c r="E62" s="11">
        <v>17274856172</v>
      </c>
      <c r="G62" s="11">
        <v>0</v>
      </c>
      <c r="I62" s="11">
        <v>17274856172</v>
      </c>
      <c r="K62" s="6">
        <v>1.55E-2</v>
      </c>
      <c r="M62" s="11">
        <v>0</v>
      </c>
      <c r="O62" s="11">
        <v>34752945946</v>
      </c>
      <c r="Q62" s="11">
        <v>0</v>
      </c>
      <c r="S62" s="11">
        <v>34752945946</v>
      </c>
      <c r="U62" s="6">
        <v>1.7999999999999999E-2</v>
      </c>
    </row>
    <row r="63" spans="1:21" s="18" customFormat="1" ht="18.75" x14ac:dyDescent="0.25">
      <c r="A63" s="18" t="s">
        <v>233</v>
      </c>
      <c r="C63" s="11">
        <v>0</v>
      </c>
      <c r="E63" s="11">
        <v>5338229263</v>
      </c>
      <c r="G63" s="11">
        <v>0</v>
      </c>
      <c r="I63" s="11">
        <v>5338229263</v>
      </c>
      <c r="K63" s="6">
        <v>4.7999999999999996E-3</v>
      </c>
      <c r="M63" s="11">
        <v>0</v>
      </c>
      <c r="O63" s="11">
        <v>5338229263</v>
      </c>
      <c r="Q63" s="11">
        <v>0</v>
      </c>
      <c r="S63" s="11">
        <v>5338229263</v>
      </c>
      <c r="U63" s="6">
        <v>2.8E-3</v>
      </c>
    </row>
    <row r="64" spans="1:21" s="18" customFormat="1" ht="18.75" x14ac:dyDescent="0.25">
      <c r="A64" s="18" t="s">
        <v>90</v>
      </c>
      <c r="C64" s="11">
        <v>0</v>
      </c>
      <c r="E64" s="11">
        <v>7659315560</v>
      </c>
      <c r="G64" s="11">
        <v>0</v>
      </c>
      <c r="I64" s="11">
        <v>7659315560</v>
      </c>
      <c r="K64" s="6">
        <v>6.8999999999999999E-3</v>
      </c>
      <c r="M64" s="11">
        <v>0</v>
      </c>
      <c r="O64" s="11">
        <v>15653726598</v>
      </c>
      <c r="Q64" s="11">
        <v>0</v>
      </c>
      <c r="S64" s="11">
        <v>15653726598</v>
      </c>
      <c r="U64" s="6">
        <v>8.0999999999999996E-3</v>
      </c>
    </row>
    <row r="65" spans="1:21" s="18" customFormat="1" ht="18.75" x14ac:dyDescent="0.25">
      <c r="A65" s="18" t="s">
        <v>229</v>
      </c>
      <c r="C65" s="11">
        <v>0</v>
      </c>
      <c r="E65" s="11">
        <v>5828767369</v>
      </c>
      <c r="G65" s="11">
        <v>0</v>
      </c>
      <c r="I65" s="11">
        <v>5828767369</v>
      </c>
      <c r="K65" s="6">
        <v>5.1999999999999998E-3</v>
      </c>
      <c r="M65" s="11">
        <v>0</v>
      </c>
      <c r="O65" s="11">
        <v>5828767369</v>
      </c>
      <c r="Q65" s="11">
        <v>0</v>
      </c>
      <c r="S65" s="11">
        <v>5828767369</v>
      </c>
      <c r="U65" s="6">
        <v>3.0000000000000001E-3</v>
      </c>
    </row>
    <row r="66" spans="1:21" s="18" customFormat="1" ht="18.75" x14ac:dyDescent="0.25">
      <c r="A66" s="18" t="s">
        <v>156</v>
      </c>
      <c r="C66" s="11">
        <v>0</v>
      </c>
      <c r="E66" s="11">
        <v>9149906687</v>
      </c>
      <c r="G66" s="11">
        <v>0</v>
      </c>
      <c r="I66" s="11">
        <v>9149906687</v>
      </c>
      <c r="K66" s="6">
        <v>8.2000000000000007E-3</v>
      </c>
      <c r="M66" s="11">
        <v>0</v>
      </c>
      <c r="O66" s="11">
        <v>18240586800</v>
      </c>
      <c r="Q66" s="11">
        <v>0</v>
      </c>
      <c r="S66" s="11">
        <v>18240586800</v>
      </c>
      <c r="U66" s="6">
        <v>9.4000000000000004E-3</v>
      </c>
    </row>
    <row r="67" spans="1:21" s="18" customFormat="1" ht="18.75" x14ac:dyDescent="0.25">
      <c r="A67" s="18" t="s">
        <v>149</v>
      </c>
      <c r="C67" s="11">
        <v>0</v>
      </c>
      <c r="E67" s="11">
        <v>19087559549</v>
      </c>
      <c r="G67" s="11">
        <v>0</v>
      </c>
      <c r="I67" s="11">
        <v>19087559549</v>
      </c>
      <c r="K67" s="6">
        <v>1.7100000000000001E-2</v>
      </c>
      <c r="M67" s="11">
        <v>0</v>
      </c>
      <c r="O67" s="11">
        <v>49811613369</v>
      </c>
      <c r="Q67" s="11">
        <v>0</v>
      </c>
      <c r="S67" s="11">
        <v>49811613369</v>
      </c>
      <c r="U67" s="6">
        <v>2.58E-2</v>
      </c>
    </row>
    <row r="68" spans="1:21" s="18" customFormat="1" ht="18.75" x14ac:dyDescent="0.25">
      <c r="A68" s="18" t="s">
        <v>227</v>
      </c>
      <c r="C68" s="11">
        <v>0</v>
      </c>
      <c r="E68" s="11">
        <v>5824347948</v>
      </c>
      <c r="G68" s="11">
        <v>0</v>
      </c>
      <c r="I68" s="11">
        <v>5824347948</v>
      </c>
      <c r="K68" s="6">
        <v>5.1999999999999998E-3</v>
      </c>
      <c r="M68" s="11">
        <v>0</v>
      </c>
      <c r="O68" s="11">
        <v>5824347948</v>
      </c>
      <c r="Q68" s="11">
        <v>0</v>
      </c>
      <c r="S68" s="11">
        <v>5824347948</v>
      </c>
      <c r="U68" s="6">
        <v>3.0000000000000001E-3</v>
      </c>
    </row>
    <row r="69" spans="1:21" s="18" customFormat="1" ht="18.75" x14ac:dyDescent="0.25">
      <c r="A69" s="18" t="s">
        <v>214</v>
      </c>
      <c r="C69" s="11">
        <v>0</v>
      </c>
      <c r="E69" s="11">
        <v>7338689493</v>
      </c>
      <c r="G69" s="11">
        <v>0</v>
      </c>
      <c r="I69" s="11">
        <v>7338689493</v>
      </c>
      <c r="K69" s="6">
        <v>6.6E-3</v>
      </c>
      <c r="M69" s="11">
        <v>0</v>
      </c>
      <c r="O69" s="11">
        <v>9145666821</v>
      </c>
      <c r="Q69" s="11">
        <v>0</v>
      </c>
      <c r="S69" s="11">
        <v>9145666821</v>
      </c>
      <c r="U69" s="6">
        <v>4.7000000000000002E-3</v>
      </c>
    </row>
    <row r="70" spans="1:21" s="18" customFormat="1" ht="18.75" x14ac:dyDescent="0.25">
      <c r="A70" s="18" t="s">
        <v>217</v>
      </c>
      <c r="C70" s="11">
        <v>0</v>
      </c>
      <c r="E70" s="11">
        <v>2758049101</v>
      </c>
      <c r="G70" s="11">
        <v>0</v>
      </c>
      <c r="I70" s="11">
        <v>2758049101</v>
      </c>
      <c r="K70" s="6">
        <v>2.5000000000000001E-3</v>
      </c>
      <c r="M70" s="11">
        <v>0</v>
      </c>
      <c r="O70" s="11">
        <v>3369351600</v>
      </c>
      <c r="Q70" s="11">
        <v>0</v>
      </c>
      <c r="S70" s="11">
        <v>3369351600</v>
      </c>
      <c r="U70" s="6">
        <v>1.6999999999999999E-3</v>
      </c>
    </row>
    <row r="71" spans="1:21" s="18" customFormat="1" ht="18.75" x14ac:dyDescent="0.25">
      <c r="A71" s="18" t="s">
        <v>185</v>
      </c>
      <c r="C71" s="11">
        <v>0</v>
      </c>
      <c r="E71" s="11">
        <v>104998598271</v>
      </c>
      <c r="G71" s="11">
        <v>0</v>
      </c>
      <c r="I71" s="11">
        <v>104998598271</v>
      </c>
      <c r="K71" s="6">
        <v>9.4E-2</v>
      </c>
      <c r="M71" s="11">
        <v>0</v>
      </c>
      <c r="O71" s="11">
        <v>135441395320</v>
      </c>
      <c r="Q71" s="11">
        <v>0</v>
      </c>
      <c r="S71" s="11">
        <v>135441395320</v>
      </c>
      <c r="U71" s="6">
        <v>7.0000000000000007E-2</v>
      </c>
    </row>
    <row r="72" spans="1:21" s="18" customFormat="1" ht="18.75" x14ac:dyDescent="0.25">
      <c r="A72" s="18" t="s">
        <v>212</v>
      </c>
      <c r="C72" s="11">
        <v>0</v>
      </c>
      <c r="E72" s="11">
        <v>805180500</v>
      </c>
      <c r="G72" s="11">
        <v>0</v>
      </c>
      <c r="I72" s="11">
        <v>805180500</v>
      </c>
      <c r="K72" s="6">
        <v>6.9999999999999999E-4</v>
      </c>
      <c r="M72" s="11">
        <v>0</v>
      </c>
      <c r="O72" s="11">
        <v>1713668842</v>
      </c>
      <c r="Q72" s="11">
        <v>0</v>
      </c>
      <c r="S72" s="11">
        <v>1713668842</v>
      </c>
      <c r="U72" s="6">
        <v>8.9999999999999998E-4</v>
      </c>
    </row>
    <row r="73" spans="1:21" s="18" customFormat="1" ht="18.75" x14ac:dyDescent="0.25">
      <c r="A73" s="18" t="s">
        <v>232</v>
      </c>
      <c r="C73" s="11">
        <v>0</v>
      </c>
      <c r="E73" s="11">
        <v>4746476118</v>
      </c>
      <c r="G73" s="11">
        <v>0</v>
      </c>
      <c r="I73" s="11">
        <v>4746476118</v>
      </c>
      <c r="K73" s="6">
        <v>4.1999999999999997E-3</v>
      </c>
      <c r="M73" s="11">
        <v>0</v>
      </c>
      <c r="O73" s="11">
        <v>4746476118</v>
      </c>
      <c r="Q73" s="11">
        <v>0</v>
      </c>
      <c r="S73" s="11">
        <v>4746476118</v>
      </c>
      <c r="U73" s="6">
        <v>2.5000000000000001E-3</v>
      </c>
    </row>
    <row r="74" spans="1:21" s="18" customFormat="1" ht="18.75" x14ac:dyDescent="0.25">
      <c r="A74" s="18" t="s">
        <v>184</v>
      </c>
      <c r="C74" s="11">
        <v>0</v>
      </c>
      <c r="E74" s="11">
        <v>40239144000</v>
      </c>
      <c r="G74" s="11">
        <v>0</v>
      </c>
      <c r="I74" s="11">
        <v>40239144000</v>
      </c>
      <c r="K74" s="6">
        <v>3.5999999999999997E-2</v>
      </c>
      <c r="M74" s="11">
        <v>0</v>
      </c>
      <c r="O74" s="11">
        <v>42826151102</v>
      </c>
      <c r="Q74" s="11">
        <v>0</v>
      </c>
      <c r="S74" s="11">
        <v>42826151102</v>
      </c>
      <c r="U74" s="6">
        <v>2.2100000000000002E-2</v>
      </c>
    </row>
    <row r="75" spans="1:21" s="18" customFormat="1" ht="18.75" x14ac:dyDescent="0.25">
      <c r="A75" s="18" t="s">
        <v>133</v>
      </c>
      <c r="C75" s="11">
        <v>0</v>
      </c>
      <c r="E75" s="11">
        <v>12514592475</v>
      </c>
      <c r="G75" s="11">
        <v>0</v>
      </c>
      <c r="I75" s="11">
        <v>12514592475</v>
      </c>
      <c r="K75" s="6">
        <v>1.12E-2</v>
      </c>
      <c r="M75" s="11">
        <v>0</v>
      </c>
      <c r="O75" s="11">
        <v>12356072560</v>
      </c>
      <c r="Q75" s="11">
        <v>0</v>
      </c>
      <c r="S75" s="11">
        <v>12356072560</v>
      </c>
      <c r="U75" s="6">
        <v>6.4000000000000003E-3</v>
      </c>
    </row>
    <row r="76" spans="1:21" s="18" customFormat="1" ht="18.75" x14ac:dyDescent="0.25">
      <c r="A76" s="18" t="s">
        <v>180</v>
      </c>
      <c r="C76" s="11">
        <v>0</v>
      </c>
      <c r="E76" s="11">
        <v>1265275146</v>
      </c>
      <c r="G76" s="11">
        <v>0</v>
      </c>
      <c r="I76" s="11">
        <v>1265275146</v>
      </c>
      <c r="K76" s="6">
        <v>1.1000000000000001E-3</v>
      </c>
      <c r="M76" s="11">
        <v>0</v>
      </c>
      <c r="O76" s="11">
        <v>1867174396</v>
      </c>
      <c r="Q76" s="11">
        <v>0</v>
      </c>
      <c r="S76" s="11">
        <v>1867174396</v>
      </c>
      <c r="U76" s="6">
        <v>1E-3</v>
      </c>
    </row>
    <row r="77" spans="1:21" s="18" customFormat="1" ht="18.75" x14ac:dyDescent="0.25">
      <c r="A77" s="18" t="s">
        <v>231</v>
      </c>
      <c r="C77" s="11">
        <v>0</v>
      </c>
      <c r="E77" s="11">
        <v>4780885615</v>
      </c>
      <c r="G77" s="11">
        <v>0</v>
      </c>
      <c r="I77" s="11">
        <v>4780885615</v>
      </c>
      <c r="K77" s="6">
        <v>4.3E-3</v>
      </c>
      <c r="M77" s="11">
        <v>0</v>
      </c>
      <c r="O77" s="11">
        <v>4780885615</v>
      </c>
      <c r="Q77" s="11">
        <v>0</v>
      </c>
      <c r="S77" s="11">
        <v>4780885615</v>
      </c>
      <c r="U77" s="6">
        <v>2.5000000000000001E-3</v>
      </c>
    </row>
    <row r="78" spans="1:21" s="18" customFormat="1" ht="18.75" x14ac:dyDescent="0.25">
      <c r="A78" s="18" t="s">
        <v>82</v>
      </c>
      <c r="C78" s="11">
        <v>0</v>
      </c>
      <c r="E78" s="11">
        <v>2810378160</v>
      </c>
      <c r="G78" s="11">
        <v>0</v>
      </c>
      <c r="I78" s="11">
        <v>2810378160</v>
      </c>
      <c r="K78" s="6">
        <v>2.5000000000000001E-3</v>
      </c>
      <c r="M78" s="11">
        <v>0</v>
      </c>
      <c r="O78" s="11">
        <v>4097235528</v>
      </c>
      <c r="Q78" s="11">
        <v>0</v>
      </c>
      <c r="S78" s="11">
        <v>4097235528</v>
      </c>
      <c r="U78" s="6">
        <v>2.0999999999999999E-3</v>
      </c>
    </row>
    <row r="79" spans="1:21" s="18" customFormat="1" ht="18.75" x14ac:dyDescent="0.25">
      <c r="A79" s="18" t="s">
        <v>230</v>
      </c>
      <c r="C79" s="11">
        <v>0</v>
      </c>
      <c r="E79" s="11">
        <v>8327760007</v>
      </c>
      <c r="G79" s="11">
        <v>0</v>
      </c>
      <c r="I79" s="11">
        <v>8327760007</v>
      </c>
      <c r="K79" s="6">
        <v>7.4999999999999997E-3</v>
      </c>
      <c r="M79" s="11">
        <v>0</v>
      </c>
      <c r="O79" s="11">
        <v>8327760007</v>
      </c>
      <c r="Q79" s="11">
        <v>0</v>
      </c>
      <c r="S79" s="11">
        <v>8327760007</v>
      </c>
      <c r="U79" s="6">
        <v>4.3E-3</v>
      </c>
    </row>
    <row r="80" spans="1:21" s="18" customFormat="1" ht="18.75" x14ac:dyDescent="0.25">
      <c r="A80" s="18" t="s">
        <v>220</v>
      </c>
      <c r="C80" s="11">
        <v>0</v>
      </c>
      <c r="E80" s="11">
        <v>7513338053</v>
      </c>
      <c r="G80" s="11">
        <v>0</v>
      </c>
      <c r="I80" s="11">
        <v>7513338053</v>
      </c>
      <c r="K80" s="6">
        <v>6.7000000000000002E-3</v>
      </c>
      <c r="M80" s="11">
        <v>0</v>
      </c>
      <c r="O80" s="11">
        <v>8064311149</v>
      </c>
      <c r="Q80" s="11">
        <v>0</v>
      </c>
      <c r="S80" s="11">
        <v>8064311149</v>
      </c>
      <c r="U80" s="6">
        <v>4.1999999999999997E-3</v>
      </c>
    </row>
    <row r="81" spans="1:21" s="18" customFormat="1" ht="18.75" x14ac:dyDescent="0.25">
      <c r="A81" s="18" t="s">
        <v>85</v>
      </c>
      <c r="C81" s="11">
        <v>0</v>
      </c>
      <c r="E81" s="11">
        <v>30952100362</v>
      </c>
      <c r="G81" s="11">
        <v>0</v>
      </c>
      <c r="I81" s="11">
        <v>30952100362</v>
      </c>
      <c r="K81" s="6">
        <v>2.7699999999999999E-2</v>
      </c>
      <c r="M81" s="11">
        <v>0</v>
      </c>
      <c r="O81" s="11">
        <v>28028493347</v>
      </c>
      <c r="Q81" s="11">
        <v>0</v>
      </c>
      <c r="S81" s="11">
        <v>28028493347</v>
      </c>
      <c r="U81" s="6">
        <v>1.4500000000000001E-2</v>
      </c>
    </row>
    <row r="82" spans="1:21" s="18" customFormat="1" ht="18.75" x14ac:dyDescent="0.25">
      <c r="A82" s="18" t="s">
        <v>191</v>
      </c>
      <c r="C82" s="11">
        <v>0</v>
      </c>
      <c r="E82" s="11">
        <v>5612052589</v>
      </c>
      <c r="G82" s="11">
        <v>0</v>
      </c>
      <c r="I82" s="11">
        <v>5612052589</v>
      </c>
      <c r="K82" s="6">
        <v>5.0000000000000001E-3</v>
      </c>
      <c r="M82" s="11">
        <v>0</v>
      </c>
      <c r="O82" s="11">
        <v>4706635468</v>
      </c>
      <c r="Q82" s="11">
        <v>0</v>
      </c>
      <c r="S82" s="11">
        <v>4706635468</v>
      </c>
      <c r="U82" s="6">
        <v>2.3999999999999998E-3</v>
      </c>
    </row>
    <row r="83" spans="1:21" s="18" customFormat="1" ht="18.75" x14ac:dyDescent="0.25">
      <c r="A83" s="18" t="s">
        <v>224</v>
      </c>
      <c r="C83" s="11">
        <v>0</v>
      </c>
      <c r="E83" s="11">
        <v>16153312500</v>
      </c>
      <c r="G83" s="11">
        <v>0</v>
      </c>
      <c r="I83" s="11">
        <v>16153312500</v>
      </c>
      <c r="K83" s="6">
        <v>1.4500000000000001E-2</v>
      </c>
      <c r="M83" s="11">
        <v>0</v>
      </c>
      <c r="O83" s="11">
        <v>18431675678</v>
      </c>
      <c r="Q83" s="11">
        <v>0</v>
      </c>
      <c r="S83" s="11">
        <v>18431675678</v>
      </c>
      <c r="U83" s="6">
        <v>9.4999999999999998E-3</v>
      </c>
    </row>
    <row r="84" spans="1:21" s="18" customFormat="1" ht="18.75" x14ac:dyDescent="0.25">
      <c r="A84" s="18" t="s">
        <v>192</v>
      </c>
      <c r="C84" s="11">
        <v>0</v>
      </c>
      <c r="E84" s="11">
        <v>5639347937</v>
      </c>
      <c r="G84" s="11">
        <v>0</v>
      </c>
      <c r="I84" s="11">
        <v>5639347937</v>
      </c>
      <c r="K84" s="6">
        <v>5.0000000000000001E-3</v>
      </c>
      <c r="M84" s="11">
        <v>0</v>
      </c>
      <c r="O84" s="11">
        <v>9086723179</v>
      </c>
      <c r="Q84" s="11">
        <v>0</v>
      </c>
      <c r="S84" s="11">
        <v>9086723179</v>
      </c>
      <c r="U84" s="6">
        <v>4.7000000000000002E-3</v>
      </c>
    </row>
    <row r="85" spans="1:21" s="18" customFormat="1" ht="18.75" x14ac:dyDescent="0.25">
      <c r="A85" s="18" t="s">
        <v>219</v>
      </c>
      <c r="C85" s="11">
        <v>0</v>
      </c>
      <c r="E85" s="11">
        <v>172311311</v>
      </c>
      <c r="G85" s="11">
        <v>0</v>
      </c>
      <c r="I85" s="11">
        <v>172311311</v>
      </c>
      <c r="K85" s="6">
        <v>2.0000000000000001E-4</v>
      </c>
      <c r="M85" s="11">
        <v>0</v>
      </c>
      <c r="O85" s="11">
        <v>6966526098</v>
      </c>
      <c r="Q85" s="11">
        <v>0</v>
      </c>
      <c r="S85" s="11">
        <v>6966526098</v>
      </c>
      <c r="U85" s="6">
        <v>3.5999999999999999E-3</v>
      </c>
    </row>
    <row r="86" spans="1:21" s="18" customFormat="1" ht="18.75" x14ac:dyDescent="0.25">
      <c r="A86" s="18" t="s">
        <v>203</v>
      </c>
      <c r="C86" s="11">
        <v>0</v>
      </c>
      <c r="E86" s="11">
        <v>1288288800</v>
      </c>
      <c r="G86" s="11">
        <v>0</v>
      </c>
      <c r="I86" s="11">
        <v>1288288800</v>
      </c>
      <c r="K86" s="6">
        <v>1.1999999999999999E-3</v>
      </c>
      <c r="M86" s="11">
        <v>0</v>
      </c>
      <c r="O86" s="11">
        <v>4123771020</v>
      </c>
      <c r="Q86" s="11">
        <v>0</v>
      </c>
      <c r="S86" s="11">
        <v>4123771020</v>
      </c>
      <c r="U86" s="6">
        <v>2.0999999999999999E-3</v>
      </c>
    </row>
    <row r="87" spans="1:21" s="18" customFormat="1" ht="18.75" x14ac:dyDescent="0.25">
      <c r="A87" s="18" t="s">
        <v>137</v>
      </c>
      <c r="C87" s="11">
        <v>0</v>
      </c>
      <c r="E87" s="11">
        <v>29704801513</v>
      </c>
      <c r="G87" s="11">
        <v>0</v>
      </c>
      <c r="I87" s="11">
        <v>29704801513</v>
      </c>
      <c r="K87" s="6">
        <v>2.6599999999999999E-2</v>
      </c>
      <c r="M87" s="11">
        <v>0</v>
      </c>
      <c r="O87" s="11">
        <v>45806875398</v>
      </c>
      <c r="Q87" s="11">
        <v>0</v>
      </c>
      <c r="S87" s="11">
        <v>45806875398</v>
      </c>
      <c r="U87" s="6">
        <v>2.3699999999999999E-2</v>
      </c>
    </row>
    <row r="88" spans="1:21" s="18" customFormat="1" ht="18.75" x14ac:dyDescent="0.25">
      <c r="A88" s="18" t="s">
        <v>142</v>
      </c>
      <c r="C88" s="11">
        <v>0</v>
      </c>
      <c r="E88" s="11">
        <v>11262586500</v>
      </c>
      <c r="G88" s="11">
        <v>0</v>
      </c>
      <c r="I88" s="11">
        <v>11262586500</v>
      </c>
      <c r="K88" s="6">
        <v>1.01E-2</v>
      </c>
      <c r="M88" s="11">
        <v>0</v>
      </c>
      <c r="O88" s="11">
        <v>22853209500</v>
      </c>
      <c r="Q88" s="11">
        <v>0</v>
      </c>
      <c r="S88" s="11">
        <v>22853209500</v>
      </c>
      <c r="U88" s="6">
        <v>1.18E-2</v>
      </c>
    </row>
    <row r="89" spans="1:21" s="18" customFormat="1" ht="18.75" x14ac:dyDescent="0.25">
      <c r="A89" s="18" t="s">
        <v>84</v>
      </c>
      <c r="C89" s="11">
        <v>0</v>
      </c>
      <c r="E89" s="11">
        <v>5823636875</v>
      </c>
      <c r="G89" s="11">
        <v>0</v>
      </c>
      <c r="I89" s="11">
        <v>5823636875</v>
      </c>
      <c r="K89" s="6">
        <v>5.1999999999999998E-3</v>
      </c>
      <c r="M89" s="11">
        <v>0</v>
      </c>
      <c r="O89" s="11">
        <v>36608333690</v>
      </c>
      <c r="Q89" s="11">
        <v>0</v>
      </c>
      <c r="S89" s="11">
        <v>36608333690</v>
      </c>
      <c r="U89" s="6">
        <v>1.89E-2</v>
      </c>
    </row>
    <row r="90" spans="1:21" s="18" customFormat="1" ht="18.75" x14ac:dyDescent="0.25">
      <c r="A90" s="18" t="s">
        <v>223</v>
      </c>
      <c r="C90" s="11">
        <v>0</v>
      </c>
      <c r="E90" s="11">
        <v>5532487344</v>
      </c>
      <c r="G90" s="11">
        <v>0</v>
      </c>
      <c r="I90" s="11">
        <v>5532487344</v>
      </c>
      <c r="K90" s="6">
        <v>5.0000000000000001E-3</v>
      </c>
      <c r="M90" s="11">
        <v>0</v>
      </c>
      <c r="O90" s="11">
        <v>7479321252</v>
      </c>
      <c r="Q90" s="11">
        <v>0</v>
      </c>
      <c r="S90" s="11">
        <v>7479321252</v>
      </c>
      <c r="U90" s="6">
        <v>3.8999999999999998E-3</v>
      </c>
    </row>
    <row r="91" spans="1:21" s="18" customFormat="1" ht="18.75" x14ac:dyDescent="0.25">
      <c r="A91" s="18" t="s">
        <v>135</v>
      </c>
      <c r="C91" s="11">
        <v>0</v>
      </c>
      <c r="E91" s="11">
        <v>12517311679</v>
      </c>
      <c r="G91" s="11">
        <v>0</v>
      </c>
      <c r="I91" s="11">
        <v>12517311679</v>
      </c>
      <c r="K91" s="6">
        <v>1.12E-2</v>
      </c>
      <c r="M91" s="11">
        <v>0</v>
      </c>
      <c r="O91" s="11">
        <v>5993458558</v>
      </c>
      <c r="Q91" s="11">
        <v>0</v>
      </c>
      <c r="S91" s="11">
        <v>5993458558</v>
      </c>
      <c r="U91" s="6">
        <v>3.0999999999999999E-3</v>
      </c>
    </row>
    <row r="92" spans="1:21" s="18" customFormat="1" ht="18.75" x14ac:dyDescent="0.25">
      <c r="A92" s="18" t="s">
        <v>81</v>
      </c>
      <c r="C92" s="11">
        <v>0</v>
      </c>
      <c r="E92" s="11">
        <v>75202335030</v>
      </c>
      <c r="G92" s="11">
        <v>0</v>
      </c>
      <c r="I92" s="11">
        <v>75202335030</v>
      </c>
      <c r="K92" s="6">
        <v>6.7299999999999999E-2</v>
      </c>
      <c r="M92" s="11">
        <v>0</v>
      </c>
      <c r="O92" s="11">
        <v>104251080130</v>
      </c>
      <c r="Q92" s="11">
        <v>0</v>
      </c>
      <c r="S92" s="11">
        <v>104251080130</v>
      </c>
      <c r="U92" s="6">
        <v>5.3900000000000003E-2</v>
      </c>
    </row>
    <row r="93" spans="1:21" s="18" customFormat="1" ht="18.75" x14ac:dyDescent="0.25">
      <c r="A93" s="18" t="s">
        <v>228</v>
      </c>
      <c r="C93" s="11">
        <v>0</v>
      </c>
      <c r="E93" s="11">
        <v>-973591216</v>
      </c>
      <c r="G93" s="11">
        <v>0</v>
      </c>
      <c r="I93" s="11">
        <v>-973591216</v>
      </c>
      <c r="K93" s="6">
        <v>-8.9999999999999998E-4</v>
      </c>
      <c r="M93" s="11">
        <v>0</v>
      </c>
      <c r="O93" s="11">
        <v>-973591216</v>
      </c>
      <c r="Q93" s="11">
        <v>0</v>
      </c>
      <c r="S93" s="11">
        <v>-973591216</v>
      </c>
      <c r="U93" s="6">
        <v>-5.0000000000000001E-4</v>
      </c>
    </row>
    <row r="94" spans="1:21" s="18" customFormat="1" ht="18.75" x14ac:dyDescent="0.25">
      <c r="A94" s="18" t="s">
        <v>186</v>
      </c>
      <c r="C94" s="11">
        <v>0</v>
      </c>
      <c r="E94" s="11">
        <v>21804586155</v>
      </c>
      <c r="G94" s="11">
        <v>0</v>
      </c>
      <c r="I94" s="11">
        <v>21804586155</v>
      </c>
      <c r="K94" s="6">
        <v>1.95E-2</v>
      </c>
      <c r="M94" s="11">
        <v>0</v>
      </c>
      <c r="O94" s="11">
        <v>28167400800</v>
      </c>
      <c r="Q94" s="11">
        <v>0</v>
      </c>
      <c r="S94" s="11">
        <v>28167400800</v>
      </c>
      <c r="U94" s="6">
        <v>1.46E-2</v>
      </c>
    </row>
    <row r="95" spans="1:21" s="18" customFormat="1" ht="18.75" x14ac:dyDescent="0.25">
      <c r="A95" s="18" t="s">
        <v>77</v>
      </c>
      <c r="C95" s="11">
        <v>0</v>
      </c>
      <c r="E95" s="11">
        <v>37030501556</v>
      </c>
      <c r="G95" s="11">
        <v>0</v>
      </c>
      <c r="I95" s="11">
        <v>37030501556</v>
      </c>
      <c r="K95" s="6">
        <v>3.3099999999999997E-2</v>
      </c>
      <c r="M95" s="11">
        <v>0</v>
      </c>
      <c r="O95" s="11">
        <v>36164853468</v>
      </c>
      <c r="Q95" s="11">
        <v>0</v>
      </c>
      <c r="S95" s="11">
        <v>36164853468</v>
      </c>
      <c r="U95" s="6">
        <v>1.8700000000000001E-2</v>
      </c>
    </row>
    <row r="96" spans="1:21" s="18" customFormat="1" ht="18.75" x14ac:dyDescent="0.25">
      <c r="A96" s="18" t="s">
        <v>215</v>
      </c>
      <c r="C96" s="11">
        <v>0</v>
      </c>
      <c r="E96" s="11">
        <v>42752430437</v>
      </c>
      <c r="G96" s="11">
        <v>0</v>
      </c>
      <c r="I96" s="11">
        <v>42752430437</v>
      </c>
      <c r="K96" s="6">
        <v>3.8300000000000001E-2</v>
      </c>
      <c r="M96" s="11">
        <v>0</v>
      </c>
      <c r="O96" s="11">
        <v>52977787919</v>
      </c>
      <c r="Q96" s="11">
        <v>0</v>
      </c>
      <c r="S96" s="11">
        <v>52977787919</v>
      </c>
      <c r="U96" s="6">
        <v>2.7400000000000001E-2</v>
      </c>
    </row>
    <row r="97" spans="1:21" s="18" customFormat="1" ht="18.75" x14ac:dyDescent="0.25">
      <c r="A97" s="18" t="s">
        <v>213</v>
      </c>
      <c r="C97" s="11">
        <v>0</v>
      </c>
      <c r="E97" s="11">
        <v>1231682760</v>
      </c>
      <c r="G97" s="11">
        <v>0</v>
      </c>
      <c r="I97" s="11">
        <v>1231682760</v>
      </c>
      <c r="K97" s="6">
        <v>1.1000000000000001E-3</v>
      </c>
      <c r="M97" s="11">
        <v>0</v>
      </c>
      <c r="O97" s="11">
        <v>1751377551</v>
      </c>
      <c r="Q97" s="11">
        <v>0</v>
      </c>
      <c r="S97" s="11">
        <v>1751377551</v>
      </c>
      <c r="U97" s="6">
        <v>8.9999999999999998E-4</v>
      </c>
    </row>
    <row r="98" spans="1:21" s="18" customFormat="1" ht="18.75" x14ac:dyDescent="0.25">
      <c r="A98" s="18" t="s">
        <v>117</v>
      </c>
      <c r="C98" s="11">
        <v>0</v>
      </c>
      <c r="E98" s="11">
        <v>18673580701</v>
      </c>
      <c r="G98" s="11">
        <v>0</v>
      </c>
      <c r="I98" s="11">
        <v>18673580701</v>
      </c>
      <c r="K98" s="6">
        <v>1.67E-2</v>
      </c>
      <c r="M98" s="11">
        <v>0</v>
      </c>
      <c r="O98" s="11">
        <v>5449800376</v>
      </c>
      <c r="Q98" s="11">
        <v>0</v>
      </c>
      <c r="S98" s="11">
        <v>5449800376</v>
      </c>
      <c r="U98" s="6">
        <v>2.8E-3</v>
      </c>
    </row>
    <row r="99" spans="1:21" s="18" customFormat="1" ht="18.75" x14ac:dyDescent="0.25">
      <c r="A99" s="18" t="s">
        <v>226</v>
      </c>
      <c r="C99" s="11">
        <v>0</v>
      </c>
      <c r="E99" s="11">
        <v>4097719102</v>
      </c>
      <c r="G99" s="11">
        <v>0</v>
      </c>
      <c r="I99" s="11">
        <v>4097719102</v>
      </c>
      <c r="K99" s="6">
        <v>3.7000000000000002E-3</v>
      </c>
      <c r="M99" s="11">
        <v>0</v>
      </c>
      <c r="O99" s="11">
        <v>4097719102</v>
      </c>
      <c r="Q99" s="11">
        <v>0</v>
      </c>
      <c r="S99" s="11">
        <v>4097719102</v>
      </c>
      <c r="U99" s="6">
        <v>2.0999999999999999E-3</v>
      </c>
    </row>
    <row r="100" spans="1:21" s="18" customFormat="1" ht="18.75" x14ac:dyDescent="0.25">
      <c r="A100" s="18" t="s">
        <v>134</v>
      </c>
      <c r="C100" s="11">
        <v>0</v>
      </c>
      <c r="E100" s="11">
        <v>37569602034</v>
      </c>
      <c r="G100" s="11">
        <v>0</v>
      </c>
      <c r="I100" s="11">
        <v>37569602034</v>
      </c>
      <c r="K100" s="6">
        <v>3.3599999999999998E-2</v>
      </c>
      <c r="M100" s="11">
        <v>0</v>
      </c>
      <c r="O100" s="11">
        <v>31145577970</v>
      </c>
      <c r="Q100" s="11">
        <v>0</v>
      </c>
      <c r="S100" s="11">
        <v>31145577970</v>
      </c>
      <c r="U100" s="6">
        <v>1.61E-2</v>
      </c>
    </row>
    <row r="101" spans="1:21" s="18" customFormat="1" ht="18.75" x14ac:dyDescent="0.25">
      <c r="A101" s="18" t="s">
        <v>136</v>
      </c>
      <c r="C101" s="11">
        <v>0</v>
      </c>
      <c r="E101" s="11">
        <v>14834661784</v>
      </c>
      <c r="G101" s="11">
        <v>0</v>
      </c>
      <c r="I101" s="11">
        <v>14834661784</v>
      </c>
      <c r="K101" s="6">
        <v>1.3299999999999999E-2</v>
      </c>
      <c r="M101" s="11">
        <v>0</v>
      </c>
      <c r="O101" s="11">
        <v>30118858775</v>
      </c>
      <c r="Q101" s="11">
        <v>0</v>
      </c>
      <c r="S101" s="11">
        <v>30118858775</v>
      </c>
      <c r="U101" s="6">
        <v>1.5599999999999999E-2</v>
      </c>
    </row>
    <row r="102" spans="1:21" s="18" customFormat="1" ht="18.75" x14ac:dyDescent="0.25">
      <c r="A102" s="18" t="s">
        <v>172</v>
      </c>
      <c r="C102" s="11">
        <v>0</v>
      </c>
      <c r="E102" s="11">
        <v>12538002680</v>
      </c>
      <c r="G102" s="11">
        <v>0</v>
      </c>
      <c r="I102" s="11">
        <v>12538002680</v>
      </c>
      <c r="K102" s="6">
        <v>1.12E-2</v>
      </c>
      <c r="M102" s="11">
        <v>0</v>
      </c>
      <c r="O102" s="11">
        <v>18979941988</v>
      </c>
      <c r="Q102" s="11">
        <v>0</v>
      </c>
      <c r="S102" s="11">
        <v>18979941988</v>
      </c>
      <c r="U102" s="6">
        <v>9.7999999999999997E-3</v>
      </c>
    </row>
    <row r="103" spans="1:21" s="18" customFormat="1" ht="18.75" x14ac:dyDescent="0.25">
      <c r="A103" s="18" t="s">
        <v>221</v>
      </c>
      <c r="C103" s="11">
        <v>0</v>
      </c>
      <c r="E103" s="11">
        <v>7355970000</v>
      </c>
      <c r="G103" s="11">
        <v>0</v>
      </c>
      <c r="I103" s="11">
        <v>7355970000</v>
      </c>
      <c r="K103" s="6">
        <v>6.6E-3</v>
      </c>
      <c r="M103" s="11">
        <v>0</v>
      </c>
      <c r="O103" s="11">
        <v>7813868456</v>
      </c>
      <c r="Q103" s="11">
        <v>0</v>
      </c>
      <c r="S103" s="11">
        <v>7813868456</v>
      </c>
      <c r="U103" s="6">
        <v>4.0000000000000001E-3</v>
      </c>
    </row>
    <row r="104" spans="1:21" ht="19.5" thickBot="1" x14ac:dyDescent="0.3">
      <c r="A104" s="3" t="s">
        <v>12</v>
      </c>
      <c r="C104" s="3">
        <f>SUM(C4:C103)</f>
        <v>24161971831</v>
      </c>
      <c r="E104" s="3">
        <f>SUM(E4:E103)</f>
        <v>1037678022442</v>
      </c>
      <c r="G104" s="3">
        <f>SUM(G4:G103)</f>
        <v>66371048880</v>
      </c>
      <c r="I104" s="3">
        <f>SUM(I4:I103)</f>
        <v>1128211043153</v>
      </c>
      <c r="K104" s="7">
        <f>SUM(K4:K103)</f>
        <v>1.0097999999999996</v>
      </c>
      <c r="M104" s="3">
        <f>SUM(M4:M103)</f>
        <v>80263442797</v>
      </c>
      <c r="O104" s="3">
        <f>SUM(O4:O103)</f>
        <v>1800118250728</v>
      </c>
      <c r="Q104" s="3">
        <f>SUM(Q4:Q103)</f>
        <v>37245897739</v>
      </c>
      <c r="S104" s="3">
        <f>SUM(S4:S103)</f>
        <v>1917627591264</v>
      </c>
      <c r="U104" s="13">
        <f>SUM(U4:U103)</f>
        <v>0.99160000000000015</v>
      </c>
    </row>
    <row r="105" spans="1:21" ht="19.5" thickTop="1" x14ac:dyDescent="0.25">
      <c r="C105" s="4"/>
      <c r="E105" s="4"/>
      <c r="G105" s="4"/>
      <c r="I105" s="4"/>
      <c r="K105" s="4"/>
      <c r="M105" s="4"/>
      <c r="O105" s="4"/>
      <c r="Q105" s="4"/>
      <c r="S105" s="4"/>
      <c r="U105" s="4"/>
    </row>
    <row r="117" spans="1:1" x14ac:dyDescent="0.25">
      <c r="A117" s="12" t="s">
        <v>148</v>
      </c>
    </row>
    <row r="122" spans="1:1" ht="27" customHeight="1" x14ac:dyDescent="0.25"/>
  </sheetData>
  <mergeCells count="3">
    <mergeCell ref="A1:U1"/>
    <mergeCell ref="C2:K2"/>
    <mergeCell ref="M2:U2"/>
  </mergeCells>
  <pageMargins left="0.39370078740157483" right="0.39370078740157483" top="0.87941176470588234" bottom="0.26213235294117648" header="8.4558823529411759E-3" footer="0"/>
  <pageSetup paperSize="9" scale="68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1402/01/31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3"/>
  <sheetViews>
    <sheetView rightToLeft="1" zoomScaleNormal="100" workbookViewId="0">
      <selection activeCell="F15" sqref="F15"/>
    </sheetView>
  </sheetViews>
  <sheetFormatPr defaultRowHeight="18" x14ac:dyDescent="0.45"/>
  <cols>
    <col min="1" max="1" width="28.710937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4.5703125" style="1" bestFit="1" customWidth="1"/>
    <col min="10" max="10" width="1.42578125" style="1" customWidth="1"/>
    <col min="11" max="11" width="14.4257812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3.7109375" style="1" bestFit="1" customWidth="1"/>
    <col min="16" max="16" width="1.42578125" style="1" customWidth="1"/>
    <col min="17" max="17" width="14.5703125" style="1" bestFit="1" customWidth="1"/>
    <col min="18" max="16384" width="9.140625" style="1"/>
  </cols>
  <sheetData>
    <row r="1" spans="1:17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0.100000000000001" customHeight="1" x14ac:dyDescent="0.45">
      <c r="A2" s="40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0.100000000000001" customHeight="1" x14ac:dyDescent="0.45">
      <c r="A3" s="40" t="s">
        <v>209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21" x14ac:dyDescent="0.45">
      <c r="A5" s="34" t="s">
        <v>127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21" x14ac:dyDescent="0.45">
      <c r="C7" s="47" t="s">
        <v>51</v>
      </c>
      <c r="D7" s="47"/>
      <c r="E7" s="47"/>
      <c r="F7" s="47"/>
      <c r="G7" s="47"/>
      <c r="H7" s="47"/>
      <c r="I7" s="47"/>
      <c r="K7" s="47" t="s">
        <v>210</v>
      </c>
      <c r="L7" s="47"/>
      <c r="M7" s="47"/>
      <c r="N7" s="47"/>
      <c r="O7" s="47"/>
      <c r="P7" s="47"/>
      <c r="Q7" s="47"/>
    </row>
    <row r="8" spans="1:17" ht="21" x14ac:dyDescent="0.45">
      <c r="C8" s="8" t="s">
        <v>70</v>
      </c>
      <c r="E8" s="8" t="s">
        <v>145</v>
      </c>
      <c r="G8" s="8" t="s">
        <v>67</v>
      </c>
      <c r="I8" s="8" t="s">
        <v>12</v>
      </c>
      <c r="K8" s="8" t="s">
        <v>70</v>
      </c>
      <c r="M8" s="8" t="s">
        <v>66</v>
      </c>
      <c r="O8" s="8" t="s">
        <v>67</v>
      </c>
      <c r="Q8" s="8" t="s">
        <v>12</v>
      </c>
    </row>
    <row r="9" spans="1:17" s="18" customFormat="1" ht="18.75" x14ac:dyDescent="0.25">
      <c r="A9" s="18" t="s">
        <v>175</v>
      </c>
      <c r="C9" s="11">
        <v>0</v>
      </c>
      <c r="E9" s="11">
        <v>0</v>
      </c>
      <c r="G9" s="11">
        <v>0</v>
      </c>
      <c r="I9" s="11">
        <v>0</v>
      </c>
      <c r="K9" s="11">
        <v>0</v>
      </c>
      <c r="M9" s="11">
        <v>0</v>
      </c>
      <c r="O9" s="11">
        <v>601703750</v>
      </c>
      <c r="Q9" s="11">
        <v>601703750</v>
      </c>
    </row>
    <row r="10" spans="1:17" s="18" customFormat="1" ht="18.75" x14ac:dyDescent="0.25">
      <c r="A10" s="18" t="s">
        <v>167</v>
      </c>
      <c r="C10" s="11">
        <v>0</v>
      </c>
      <c r="E10" s="11">
        <v>128976618</v>
      </c>
      <c r="G10" s="11">
        <v>0</v>
      </c>
      <c r="I10" s="11">
        <v>128976618</v>
      </c>
      <c r="K10" s="11">
        <v>0</v>
      </c>
      <c r="M10" s="11">
        <v>297396087</v>
      </c>
      <c r="O10" s="11">
        <v>0</v>
      </c>
      <c r="Q10" s="11">
        <v>297396087</v>
      </c>
    </row>
    <row r="11" spans="1:17" s="18" customFormat="1" ht="18.75" x14ac:dyDescent="0.25">
      <c r="A11" s="18" t="s">
        <v>165</v>
      </c>
      <c r="C11" s="11">
        <v>0</v>
      </c>
      <c r="E11" s="11">
        <v>1468853122</v>
      </c>
      <c r="G11" s="11">
        <v>0</v>
      </c>
      <c r="I11" s="11">
        <v>1468853122</v>
      </c>
      <c r="K11" s="11">
        <v>0</v>
      </c>
      <c r="M11" s="11">
        <v>3549540929</v>
      </c>
      <c r="O11" s="11">
        <v>0</v>
      </c>
      <c r="Q11" s="11">
        <v>3549540929</v>
      </c>
    </row>
    <row r="12" spans="1:17" ht="19.5" thickBot="1" x14ac:dyDescent="0.5">
      <c r="A12" s="3" t="s">
        <v>12</v>
      </c>
      <c r="C12" s="3">
        <f>SUM(C9:C11)</f>
        <v>0</v>
      </c>
      <c r="E12" s="3">
        <f>SUM(E9:E11)</f>
        <v>1597829740</v>
      </c>
      <c r="G12" s="3">
        <f>SUM(G9:G11)</f>
        <v>0</v>
      </c>
      <c r="I12" s="3">
        <f>SUM(I9:I11)</f>
        <v>1597829740</v>
      </c>
      <c r="K12" s="3">
        <f>SUM(K9:K11)</f>
        <v>0</v>
      </c>
      <c r="M12" s="3">
        <f>SUM(M9:M11)</f>
        <v>3846937016</v>
      </c>
      <c r="O12" s="3">
        <f>SUM(O9:O11)</f>
        <v>601703750</v>
      </c>
      <c r="Q12" s="3">
        <f>SUM(Q9:Q11)</f>
        <v>4448640766</v>
      </c>
    </row>
    <row r="13" spans="1:17" ht="18.75" x14ac:dyDescent="0.45">
      <c r="C13" s="4"/>
      <c r="E13" s="4"/>
      <c r="G13" s="4"/>
      <c r="I13" s="4"/>
      <c r="K13" s="4"/>
      <c r="M13" s="4"/>
      <c r="O13" s="4"/>
      <c r="Q13" s="4"/>
    </row>
  </sheetData>
  <mergeCells count="6">
    <mergeCell ref="K7:Q7"/>
    <mergeCell ref="C7:I7"/>
    <mergeCell ref="A1:Q1"/>
    <mergeCell ref="A2:Q2"/>
    <mergeCell ref="A3:Q3"/>
    <mergeCell ref="A5:Q5"/>
  </mergeCells>
  <pageMargins left="0.51181102362204722" right="0.51181102362204722" top="0.74803149606299213" bottom="0.74803149606299213" header="0.31496062992125984" footer="0.31496062992125984"/>
  <pageSetup paperSize="9"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K18"/>
  <sheetViews>
    <sheetView rightToLeft="1" topLeftCell="A2" workbookViewId="0">
      <selection activeCell="F15" sqref="F15"/>
    </sheetView>
  </sheetViews>
  <sheetFormatPr defaultRowHeight="18" x14ac:dyDescent="0.45"/>
  <cols>
    <col min="1" max="1" width="31.42578125" style="1" customWidth="1"/>
    <col min="2" max="2" width="1.42578125" style="1" customWidth="1"/>
    <col min="3" max="3" width="20.7109375" style="1" bestFit="1" customWidth="1"/>
    <col min="4" max="4" width="1.42578125" style="1" customWidth="1"/>
    <col min="5" max="5" width="16.140625" style="1" bestFit="1" customWidth="1"/>
    <col min="6" max="6" width="1.42578125" style="1" customWidth="1"/>
    <col min="7" max="7" width="9.42578125" style="1" bestFit="1" customWidth="1"/>
    <col min="8" max="8" width="1.42578125" style="1" customWidth="1"/>
    <col min="9" max="9" width="16.140625" style="1" bestFit="1" customWidth="1"/>
    <col min="10" max="10" width="1.42578125" style="1" customWidth="1"/>
    <col min="11" max="11" width="9.42578125" style="1" bestFit="1" customWidth="1"/>
    <col min="12" max="16384" width="9.140625" style="1"/>
  </cols>
  <sheetData>
    <row r="1" spans="1:11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0.100000000000001" customHeight="1" x14ac:dyDescent="0.45">
      <c r="A2" s="40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0.100000000000001" customHeight="1" x14ac:dyDescent="0.45">
      <c r="A3" s="40" t="s">
        <v>209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5" spans="1:11" ht="21" x14ac:dyDescent="0.45">
      <c r="A5" s="34" t="s">
        <v>126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7" spans="1:11" ht="21" x14ac:dyDescent="0.45">
      <c r="A7" s="35" t="s">
        <v>71</v>
      </c>
      <c r="B7" s="36"/>
      <c r="C7" s="36"/>
      <c r="E7" s="35" t="s">
        <v>51</v>
      </c>
      <c r="F7" s="36"/>
      <c r="G7" s="36"/>
      <c r="I7" s="35" t="s">
        <v>210</v>
      </c>
      <c r="J7" s="36"/>
      <c r="K7" s="36"/>
    </row>
    <row r="8" spans="1:11" ht="39" x14ac:dyDescent="0.45">
      <c r="A8" s="8" t="s">
        <v>72</v>
      </c>
      <c r="C8" s="8" t="s">
        <v>36</v>
      </c>
      <c r="E8" s="21" t="s">
        <v>144</v>
      </c>
      <c r="G8" s="31" t="s">
        <v>74</v>
      </c>
      <c r="I8" s="21" t="s">
        <v>73</v>
      </c>
      <c r="K8" s="31" t="s">
        <v>74</v>
      </c>
    </row>
    <row r="9" spans="1:11" s="18" customFormat="1" ht="18.75" x14ac:dyDescent="0.25">
      <c r="A9" s="18" t="s">
        <v>93</v>
      </c>
      <c r="C9" s="18" t="s">
        <v>104</v>
      </c>
      <c r="E9" s="11">
        <v>1871237530</v>
      </c>
      <c r="G9" s="24">
        <f t="shared" ref="G9:G16" si="0">E9/$E$17</f>
        <v>0.95074835877193431</v>
      </c>
      <c r="I9" s="11">
        <v>3367127926</v>
      </c>
      <c r="K9" s="24">
        <f t="shared" ref="K9:K16" si="1">I9/$I$17</f>
        <v>0.38623450023958589</v>
      </c>
    </row>
    <row r="10" spans="1:11" s="18" customFormat="1" ht="18.75" x14ac:dyDescent="0.25">
      <c r="A10" s="18" t="s">
        <v>153</v>
      </c>
      <c r="C10" s="18" t="s">
        <v>104</v>
      </c>
      <c r="E10" s="11">
        <v>0</v>
      </c>
      <c r="G10" s="24">
        <f t="shared" si="0"/>
        <v>0</v>
      </c>
      <c r="I10" s="11">
        <v>3993150689</v>
      </c>
      <c r="K10" s="24">
        <f t="shared" si="1"/>
        <v>0.45804394565413764</v>
      </c>
    </row>
    <row r="11" spans="1:11" s="18" customFormat="1" ht="18.75" x14ac:dyDescent="0.25">
      <c r="A11" s="18" t="s">
        <v>93</v>
      </c>
      <c r="C11" s="18" t="s">
        <v>104</v>
      </c>
      <c r="E11" s="11">
        <v>90493151</v>
      </c>
      <c r="G11" s="24">
        <f t="shared" si="0"/>
        <v>4.5978243496084016E-2</v>
      </c>
      <c r="I11" s="11">
        <v>1326726303</v>
      </c>
      <c r="K11" s="24">
        <f t="shared" si="1"/>
        <v>0.15218532881899136</v>
      </c>
    </row>
    <row r="12" spans="1:11" s="18" customFormat="1" ht="18.75" x14ac:dyDescent="0.25">
      <c r="A12" s="18" t="s">
        <v>94</v>
      </c>
      <c r="C12" s="18" t="s">
        <v>95</v>
      </c>
      <c r="E12" s="11">
        <v>2282317</v>
      </c>
      <c r="G12" s="24">
        <f t="shared" si="0"/>
        <v>1.1596118115198794E-3</v>
      </c>
      <c r="I12" s="11">
        <v>5162116</v>
      </c>
      <c r="K12" s="24">
        <f t="shared" si="1"/>
        <v>5.9213292077301674E-4</v>
      </c>
    </row>
    <row r="13" spans="1:11" s="18" customFormat="1" ht="18.75" x14ac:dyDescent="0.25">
      <c r="A13" s="18" t="s">
        <v>98</v>
      </c>
      <c r="C13" s="18" t="s">
        <v>99</v>
      </c>
      <c r="E13" s="11">
        <v>1486242</v>
      </c>
      <c r="G13" s="24">
        <f>E13/$E$17</f>
        <v>7.5513777357699588E-4</v>
      </c>
      <c r="I13" s="11">
        <v>15477860</v>
      </c>
      <c r="K13" s="24">
        <f t="shared" si="1"/>
        <v>1.7754251258816822E-3</v>
      </c>
    </row>
    <row r="14" spans="1:11" s="18" customFormat="1" ht="18.75" x14ac:dyDescent="0.25">
      <c r="A14" s="18" t="s">
        <v>101</v>
      </c>
      <c r="C14" s="18" t="s">
        <v>102</v>
      </c>
      <c r="E14" s="11">
        <v>83023</v>
      </c>
      <c r="G14" s="24">
        <f>E14/$E$17</f>
        <v>4.2182769276929955E-5</v>
      </c>
      <c r="I14" s="11">
        <v>318040</v>
      </c>
      <c r="K14" s="24">
        <f t="shared" si="1"/>
        <v>3.6481542476505806E-5</v>
      </c>
    </row>
    <row r="15" spans="1:11" s="18" customFormat="1" ht="18.75" x14ac:dyDescent="0.25">
      <c r="A15" s="18" t="s">
        <v>157</v>
      </c>
      <c r="C15" s="18" t="s">
        <v>158</v>
      </c>
      <c r="E15" s="11">
        <v>2261198</v>
      </c>
      <c r="G15" s="24">
        <f t="shared" si="0"/>
        <v>1.1488815572004802E-3</v>
      </c>
      <c r="I15" s="11">
        <v>8586844</v>
      </c>
      <c r="K15" s="24">
        <f t="shared" si="1"/>
        <v>9.8497457591852924E-4</v>
      </c>
    </row>
    <row r="16" spans="1:11" s="18" customFormat="1" ht="18.75" x14ac:dyDescent="0.25">
      <c r="A16" s="18" t="s">
        <v>160</v>
      </c>
      <c r="C16" s="18" t="s">
        <v>161</v>
      </c>
      <c r="E16" s="11">
        <v>329834</v>
      </c>
      <c r="G16" s="24">
        <f t="shared" si="0"/>
        <v>1.6758382040744029E-4</v>
      </c>
      <c r="I16" s="11">
        <v>1283362</v>
      </c>
      <c r="K16" s="24">
        <f t="shared" si="1"/>
        <v>1.4721112223535859E-4</v>
      </c>
    </row>
    <row r="17" spans="1:11" ht="19.5" thickBot="1" x14ac:dyDescent="0.5">
      <c r="A17" s="3" t="s">
        <v>12</v>
      </c>
      <c r="E17" s="3">
        <f>SUM(E9:$E$16)</f>
        <v>1968173295</v>
      </c>
      <c r="G17" s="7">
        <f>SUM(G9:$G$16)</f>
        <v>1</v>
      </c>
      <c r="I17" s="3">
        <f>SUM(I9:$I$16)</f>
        <v>8717833140</v>
      </c>
      <c r="K17" s="7">
        <f>SUM(K9:$K$16)</f>
        <v>1</v>
      </c>
    </row>
    <row r="18" spans="1:11" ht="18.75" x14ac:dyDescent="0.45">
      <c r="E18" s="4"/>
      <c r="G18" s="4"/>
      <c r="I18" s="4"/>
      <c r="K18" s="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39370078740157483" right="0.39370078740157483" top="0.74803149606299213" bottom="0.74803149606299213" header="0.31496062992125984" footer="0.31496062992125984"/>
  <pageSetup paperSize="9" scale="8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F13"/>
  <sheetViews>
    <sheetView rightToLeft="1" zoomScaleNormal="100" zoomScaleSheetLayoutView="115" workbookViewId="0">
      <selection activeCell="F15" sqref="F15"/>
    </sheetView>
  </sheetViews>
  <sheetFormatPr defaultRowHeight="18" x14ac:dyDescent="0.45"/>
  <cols>
    <col min="1" max="1" width="9.140625" style="1"/>
    <col min="2" max="2" width="32.140625" style="1" bestFit="1" customWidth="1"/>
    <col min="3" max="3" width="1.42578125" style="1" customWidth="1"/>
    <col min="4" max="4" width="15.85546875" style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 x14ac:dyDescent="0.45">
      <c r="B1" s="40" t="s">
        <v>92</v>
      </c>
      <c r="C1" s="33"/>
      <c r="D1" s="33"/>
      <c r="E1" s="33"/>
      <c r="F1" s="33"/>
    </row>
    <row r="2" spans="2:6" ht="20.100000000000001" customHeight="1" x14ac:dyDescent="0.45">
      <c r="B2" s="40" t="s">
        <v>44</v>
      </c>
      <c r="C2" s="33"/>
      <c r="D2" s="33"/>
      <c r="E2" s="33"/>
      <c r="F2" s="33"/>
    </row>
    <row r="3" spans="2:6" ht="20.100000000000001" customHeight="1" x14ac:dyDescent="0.45">
      <c r="B3" s="40" t="s">
        <v>209</v>
      </c>
      <c r="C3" s="33"/>
      <c r="D3" s="33"/>
      <c r="E3" s="33"/>
      <c r="F3" s="33"/>
    </row>
    <row r="5" spans="2:6" ht="21" x14ac:dyDescent="0.45">
      <c r="B5" s="34" t="s">
        <v>75</v>
      </c>
      <c r="C5" s="33"/>
      <c r="D5" s="33"/>
      <c r="E5" s="33"/>
      <c r="F5" s="33"/>
    </row>
    <row r="7" spans="2:6" ht="21" x14ac:dyDescent="0.45">
      <c r="D7" s="2" t="s">
        <v>51</v>
      </c>
      <c r="F7" s="2" t="s">
        <v>210</v>
      </c>
    </row>
    <row r="8" spans="2:6" ht="21" x14ac:dyDescent="0.45">
      <c r="B8" s="8" t="s">
        <v>48</v>
      </c>
      <c r="D8" s="8" t="s">
        <v>39</v>
      </c>
      <c r="F8" s="8" t="s">
        <v>39</v>
      </c>
    </row>
    <row r="9" spans="2:6" s="18" customFormat="1" ht="18.75" x14ac:dyDescent="0.25">
      <c r="B9" s="18" t="s">
        <v>107</v>
      </c>
      <c r="D9" s="11">
        <v>179393347</v>
      </c>
      <c r="F9" s="11">
        <v>1215264459</v>
      </c>
    </row>
    <row r="10" spans="2:6" s="18" customFormat="1" ht="18.75" x14ac:dyDescent="0.25">
      <c r="B10" s="18" t="s">
        <v>108</v>
      </c>
      <c r="D10" s="11">
        <v>0</v>
      </c>
      <c r="F10" s="11">
        <v>0</v>
      </c>
    </row>
    <row r="11" spans="2:6" s="18" customFormat="1" ht="18.75" x14ac:dyDescent="0.25">
      <c r="B11" s="18" t="s">
        <v>109</v>
      </c>
      <c r="D11" s="11">
        <v>118864140</v>
      </c>
      <c r="F11" s="11">
        <v>529476169</v>
      </c>
    </row>
    <row r="12" spans="2:6" ht="19.5" thickBot="1" x14ac:dyDescent="0.5">
      <c r="B12" s="3" t="s">
        <v>12</v>
      </c>
      <c r="D12" s="3">
        <f>SUM(D9:D11)</f>
        <v>298257487</v>
      </c>
      <c r="F12" s="3">
        <f>SUM(F9:F11)</f>
        <v>1744740628</v>
      </c>
    </row>
    <row r="13" spans="2:6" ht="19.5" thickTop="1" x14ac:dyDescent="0.45">
      <c r="D13" s="4"/>
      <c r="F13" s="4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7"/>
  <sheetViews>
    <sheetView rightToLeft="1" view="pageLayout" zoomScale="70" zoomScaleNormal="85" zoomScalePageLayoutView="70" workbookViewId="0">
      <selection activeCell="F15" sqref="F15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2.5703125" style="1" customWidth="1"/>
    <col min="4" max="4" width="1.42578125" style="1" customWidth="1"/>
    <col min="5" max="5" width="18.28515625" style="1" customWidth="1"/>
    <col min="6" max="6" width="1.42578125" style="1" customWidth="1"/>
    <col min="7" max="7" width="18" style="1" customWidth="1"/>
    <col min="8" max="8" width="1.42578125" style="1" customWidth="1"/>
    <col min="9" max="9" width="11.85546875" style="1" customWidth="1"/>
    <col min="10" max="10" width="16.85546875" style="1" bestFit="1" customWidth="1"/>
    <col min="11" max="11" width="1.42578125" style="1" customWidth="1"/>
    <col min="12" max="12" width="11.7109375" style="1" bestFit="1" customWidth="1"/>
    <col min="13" max="13" width="16.5703125" style="1" bestFit="1" customWidth="1"/>
    <col min="14" max="14" width="1.42578125" style="1" customWidth="1"/>
    <col min="15" max="15" width="13.5703125" style="1" bestFit="1" customWidth="1"/>
    <col min="16" max="16" width="1.42578125" style="1" customWidth="1"/>
    <col min="17" max="17" width="8.85546875" style="1" customWidth="1"/>
    <col min="18" max="18" width="1.42578125" style="1" customWidth="1"/>
    <col min="19" max="19" width="17.140625" style="1" customWidth="1"/>
    <col min="20" max="20" width="1.42578125" style="1" customWidth="1"/>
    <col min="21" max="21" width="17" style="1" customWidth="1"/>
    <col min="22" max="22" width="1.42578125" style="1" customWidth="1"/>
    <col min="23" max="23" width="8.85546875" style="1" customWidth="1"/>
    <col min="24" max="16384" width="9.140625" style="1"/>
  </cols>
  <sheetData>
    <row r="1" spans="1:23" ht="18" customHeight="1" x14ac:dyDescent="0.45">
      <c r="A1" s="34" t="s">
        <v>190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21" x14ac:dyDescent="0.45">
      <c r="A2" s="34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ht="21" x14ac:dyDescent="0.45">
      <c r="C3" s="35" t="s">
        <v>211</v>
      </c>
      <c r="D3" s="36"/>
      <c r="E3" s="36"/>
      <c r="F3" s="36"/>
      <c r="G3" s="36"/>
      <c r="I3" s="35" t="s">
        <v>2</v>
      </c>
      <c r="J3" s="36"/>
      <c r="K3" s="36"/>
      <c r="L3" s="36"/>
      <c r="M3" s="36"/>
      <c r="O3" s="35" t="s">
        <v>210</v>
      </c>
      <c r="P3" s="36"/>
      <c r="Q3" s="36"/>
      <c r="R3" s="36"/>
      <c r="S3" s="36"/>
      <c r="T3" s="36"/>
      <c r="U3" s="36"/>
      <c r="V3" s="36"/>
      <c r="W3" s="36"/>
    </row>
    <row r="4" spans="1:23" ht="18.75" x14ac:dyDescent="0.45">
      <c r="A4" s="37" t="s">
        <v>3</v>
      </c>
      <c r="C4" s="37" t="s">
        <v>4</v>
      </c>
      <c r="E4" s="37" t="s">
        <v>5</v>
      </c>
      <c r="G4" s="37" t="s">
        <v>6</v>
      </c>
      <c r="I4" s="37" t="s">
        <v>7</v>
      </c>
      <c r="J4" s="33"/>
      <c r="L4" s="37" t="s">
        <v>8</v>
      </c>
      <c r="M4" s="33"/>
      <c r="O4" s="37" t="s">
        <v>4</v>
      </c>
      <c r="Q4" s="39" t="s">
        <v>9</v>
      </c>
      <c r="S4" s="37" t="s">
        <v>5</v>
      </c>
      <c r="U4" s="37" t="s">
        <v>6</v>
      </c>
      <c r="W4" s="39" t="s">
        <v>10</v>
      </c>
    </row>
    <row r="5" spans="1:23" ht="18.75" x14ac:dyDescent="0.45">
      <c r="A5" s="38"/>
      <c r="C5" s="38"/>
      <c r="E5" s="38"/>
      <c r="G5" s="38"/>
      <c r="I5" s="5" t="s">
        <v>4</v>
      </c>
      <c r="J5" s="5" t="s">
        <v>5</v>
      </c>
      <c r="L5" s="5" t="s">
        <v>4</v>
      </c>
      <c r="M5" s="5" t="s">
        <v>11</v>
      </c>
      <c r="O5" s="38"/>
      <c r="Q5" s="38"/>
      <c r="S5" s="38"/>
      <c r="U5" s="38"/>
      <c r="W5" s="38"/>
    </row>
    <row r="6" spans="1:23" s="18" customFormat="1" ht="18.75" x14ac:dyDescent="0.25">
      <c r="A6" s="18" t="s">
        <v>212</v>
      </c>
      <c r="C6" s="11">
        <v>3000000</v>
      </c>
      <c r="E6" s="11">
        <v>24529251158</v>
      </c>
      <c r="G6" s="11">
        <v>25437739500</v>
      </c>
      <c r="I6" s="11">
        <v>0</v>
      </c>
      <c r="J6" s="11">
        <v>0</v>
      </c>
      <c r="L6" s="11">
        <v>0</v>
      </c>
      <c r="M6" s="11">
        <v>0</v>
      </c>
      <c r="O6" s="11">
        <v>3000000</v>
      </c>
      <c r="Q6" s="11">
        <v>8800</v>
      </c>
      <c r="S6" s="11">
        <v>24529251158</v>
      </c>
      <c r="U6" s="11">
        <v>26242920000</v>
      </c>
      <c r="W6" s="6">
        <v>3.8999999999999998E-3</v>
      </c>
    </row>
    <row r="7" spans="1:23" s="18" customFormat="1" ht="18.75" x14ac:dyDescent="0.25">
      <c r="A7" s="18" t="s">
        <v>194</v>
      </c>
      <c r="C7" s="11">
        <v>2000000</v>
      </c>
      <c r="E7" s="11">
        <v>962217287</v>
      </c>
      <c r="G7" s="11">
        <v>677825415</v>
      </c>
      <c r="I7" s="11">
        <v>0</v>
      </c>
      <c r="J7" s="11">
        <v>0</v>
      </c>
      <c r="L7" s="11">
        <v>0</v>
      </c>
      <c r="M7" s="11">
        <v>0</v>
      </c>
      <c r="O7" s="11">
        <v>0</v>
      </c>
      <c r="Q7" s="11">
        <v>0</v>
      </c>
      <c r="S7" s="11">
        <v>0</v>
      </c>
      <c r="U7" s="11">
        <v>0</v>
      </c>
      <c r="W7" s="6">
        <v>0</v>
      </c>
    </row>
    <row r="8" spans="1:23" s="18" customFormat="1" ht="18.75" x14ac:dyDescent="0.25">
      <c r="A8" s="18" t="s">
        <v>193</v>
      </c>
      <c r="C8" s="11">
        <v>2000000</v>
      </c>
      <c r="E8" s="11">
        <v>763194551</v>
      </c>
      <c r="G8" s="11">
        <v>539860950</v>
      </c>
      <c r="I8" s="11">
        <v>0</v>
      </c>
      <c r="J8" s="11">
        <v>0</v>
      </c>
      <c r="L8" s="11">
        <v>0</v>
      </c>
      <c r="M8" s="11">
        <v>0</v>
      </c>
      <c r="O8" s="11">
        <v>0</v>
      </c>
      <c r="Q8" s="11">
        <v>0</v>
      </c>
      <c r="S8" s="11">
        <v>0</v>
      </c>
      <c r="U8" s="11">
        <v>0</v>
      </c>
      <c r="W8" s="6">
        <v>0</v>
      </c>
    </row>
    <row r="9" spans="1:23" s="18" customFormat="1" ht="18.75" x14ac:dyDescent="0.25">
      <c r="A9" s="18" t="s">
        <v>213</v>
      </c>
      <c r="C9" s="11">
        <v>3500000</v>
      </c>
      <c r="E9" s="11">
        <v>2870931897</v>
      </c>
      <c r="G9" s="11">
        <v>3390626688.75</v>
      </c>
      <c r="I9" s="11">
        <v>0</v>
      </c>
      <c r="J9" s="11">
        <v>0</v>
      </c>
      <c r="L9" s="11">
        <v>0</v>
      </c>
      <c r="M9" s="11">
        <v>0</v>
      </c>
      <c r="O9" s="11">
        <v>3500000</v>
      </c>
      <c r="Q9" s="11">
        <v>1321</v>
      </c>
      <c r="S9" s="11">
        <v>2870931897</v>
      </c>
      <c r="U9" s="11">
        <v>4622309448.75</v>
      </c>
      <c r="W9" s="6">
        <v>6.9999999999999999E-4</v>
      </c>
    </row>
    <row r="10" spans="1:23" s="18" customFormat="1" ht="18.75" x14ac:dyDescent="0.25">
      <c r="A10" s="18" t="s">
        <v>214</v>
      </c>
      <c r="C10" s="11">
        <v>1827954</v>
      </c>
      <c r="E10" s="11">
        <v>19143928249</v>
      </c>
      <c r="G10" s="11">
        <v>20950905577.761002</v>
      </c>
      <c r="I10" s="11">
        <v>1172046</v>
      </c>
      <c r="J10" s="11">
        <v>14653364930</v>
      </c>
      <c r="L10" s="11">
        <v>0</v>
      </c>
      <c r="M10" s="11">
        <v>0</v>
      </c>
      <c r="O10" s="11">
        <v>3000000</v>
      </c>
      <c r="Q10" s="11">
        <v>14400</v>
      </c>
      <c r="S10" s="11">
        <v>33797293179</v>
      </c>
      <c r="U10" s="11">
        <v>42942960000</v>
      </c>
      <c r="W10" s="6">
        <v>6.3E-3</v>
      </c>
    </row>
    <row r="11" spans="1:23" s="18" customFormat="1" ht="18.75" x14ac:dyDescent="0.25">
      <c r="A11" s="18" t="s">
        <v>180</v>
      </c>
      <c r="C11" s="11">
        <v>1438247</v>
      </c>
      <c r="E11" s="11">
        <v>3078958265</v>
      </c>
      <c r="G11" s="11">
        <v>5005342695.6553497</v>
      </c>
      <c r="I11" s="11">
        <v>0</v>
      </c>
      <c r="J11" s="11">
        <v>0</v>
      </c>
      <c r="L11" s="11">
        <v>0</v>
      </c>
      <c r="M11" s="11">
        <v>0</v>
      </c>
      <c r="O11" s="11">
        <v>1438247</v>
      </c>
      <c r="Q11" s="11">
        <v>4386</v>
      </c>
      <c r="S11" s="11">
        <v>3078958265</v>
      </c>
      <c r="U11" s="11">
        <v>6270617841.5150995</v>
      </c>
      <c r="W11" s="6">
        <v>8.9999999999999998E-4</v>
      </c>
    </row>
    <row r="12" spans="1:23" s="18" customFormat="1" ht="18.75" x14ac:dyDescent="0.25">
      <c r="A12" s="18" t="s">
        <v>215</v>
      </c>
      <c r="C12" s="11">
        <v>80090000</v>
      </c>
      <c r="E12" s="11">
        <v>150036546556</v>
      </c>
      <c r="G12" s="11">
        <v>160261904038.5</v>
      </c>
      <c r="I12" s="11">
        <v>0</v>
      </c>
      <c r="J12" s="11">
        <v>0</v>
      </c>
      <c r="L12" s="11">
        <v>0</v>
      </c>
      <c r="M12" s="11">
        <v>0</v>
      </c>
      <c r="O12" s="11">
        <v>80090000</v>
      </c>
      <c r="Q12" s="11">
        <v>2550</v>
      </c>
      <c r="S12" s="11">
        <v>150036546556</v>
      </c>
      <c r="U12" s="11">
        <v>203014334475</v>
      </c>
      <c r="W12" s="6">
        <v>2.9899999999999999E-2</v>
      </c>
    </row>
    <row r="13" spans="1:23" s="18" customFormat="1" ht="18.75" x14ac:dyDescent="0.25">
      <c r="A13" s="18" t="s">
        <v>76</v>
      </c>
      <c r="C13" s="11">
        <v>51609223</v>
      </c>
      <c r="E13" s="11">
        <v>137704612454</v>
      </c>
      <c r="G13" s="11">
        <v>174119490729.97101</v>
      </c>
      <c r="I13" s="11">
        <v>0</v>
      </c>
      <c r="J13" s="11">
        <v>0</v>
      </c>
      <c r="L13" s="11">
        <v>0</v>
      </c>
      <c r="M13" s="11">
        <v>0</v>
      </c>
      <c r="O13" s="11">
        <v>51609223</v>
      </c>
      <c r="Q13" s="11">
        <v>3933</v>
      </c>
      <c r="S13" s="11">
        <v>137704612454</v>
      </c>
      <c r="U13" s="11">
        <v>201771348568.349</v>
      </c>
      <c r="W13" s="6">
        <v>2.9700000000000001E-2</v>
      </c>
    </row>
    <row r="14" spans="1:23" s="18" customFormat="1" ht="18.75" x14ac:dyDescent="0.25">
      <c r="A14" s="18" t="s">
        <v>186</v>
      </c>
      <c r="C14" s="11">
        <v>25300000</v>
      </c>
      <c r="E14" s="11">
        <v>88250074507</v>
      </c>
      <c r="G14" s="11">
        <v>98912845845</v>
      </c>
      <c r="I14" s="11">
        <v>0</v>
      </c>
      <c r="J14" s="11">
        <v>0</v>
      </c>
      <c r="L14" s="11">
        <v>0</v>
      </c>
      <c r="M14" s="11">
        <v>0</v>
      </c>
      <c r="O14" s="11">
        <v>25300000</v>
      </c>
      <c r="Q14" s="11">
        <v>4800</v>
      </c>
      <c r="S14" s="11">
        <v>88250074507</v>
      </c>
      <c r="U14" s="11">
        <v>120717432000</v>
      </c>
      <c r="W14" s="6">
        <v>1.78E-2</v>
      </c>
    </row>
    <row r="15" spans="1:23" s="18" customFormat="1" ht="18.75" x14ac:dyDescent="0.25">
      <c r="A15" s="18" t="s">
        <v>77</v>
      </c>
      <c r="C15" s="11">
        <v>48379418</v>
      </c>
      <c r="E15" s="11">
        <v>206384950138</v>
      </c>
      <c r="G15" s="11">
        <v>99549530158.203003</v>
      </c>
      <c r="I15" s="11">
        <v>0</v>
      </c>
      <c r="J15" s="11">
        <v>0</v>
      </c>
      <c r="L15" s="11">
        <v>0</v>
      </c>
      <c r="M15" s="11">
        <v>0</v>
      </c>
      <c r="O15" s="11">
        <v>48379418</v>
      </c>
      <c r="Q15" s="11">
        <v>2840</v>
      </c>
      <c r="S15" s="11">
        <v>206384950138</v>
      </c>
      <c r="U15" s="11">
        <v>136580031714.636</v>
      </c>
      <c r="W15" s="6">
        <v>2.01E-2</v>
      </c>
    </row>
    <row r="16" spans="1:23" s="18" customFormat="1" ht="18.75" x14ac:dyDescent="0.25">
      <c r="A16" s="18" t="s">
        <v>133</v>
      </c>
      <c r="C16" s="11">
        <v>5450000</v>
      </c>
      <c r="E16" s="11">
        <v>34362528356</v>
      </c>
      <c r="G16" s="11">
        <v>38248061850</v>
      </c>
      <c r="I16" s="11">
        <v>0</v>
      </c>
      <c r="J16" s="11">
        <v>0</v>
      </c>
      <c r="L16" s="11">
        <v>0</v>
      </c>
      <c r="M16" s="11">
        <v>0</v>
      </c>
      <c r="O16" s="11">
        <v>5450000</v>
      </c>
      <c r="Q16" s="11">
        <v>9370</v>
      </c>
      <c r="S16" s="11">
        <v>34362528356</v>
      </c>
      <c r="U16" s="11">
        <v>50762654325</v>
      </c>
      <c r="W16" s="6">
        <v>7.4999999999999997E-3</v>
      </c>
    </row>
    <row r="17" spans="1:23" s="18" customFormat="1" ht="18.75" x14ac:dyDescent="0.25">
      <c r="A17" s="18" t="s">
        <v>216</v>
      </c>
      <c r="C17" s="11">
        <v>740000</v>
      </c>
      <c r="E17" s="11">
        <v>29916698618</v>
      </c>
      <c r="G17" s="11">
        <v>38170128330</v>
      </c>
      <c r="I17" s="11">
        <v>0</v>
      </c>
      <c r="J17" s="11">
        <v>0</v>
      </c>
      <c r="L17" s="11">
        <v>-740000</v>
      </c>
      <c r="M17" s="11">
        <v>46081784464</v>
      </c>
      <c r="O17" s="11">
        <v>0</v>
      </c>
      <c r="Q17" s="11">
        <v>0</v>
      </c>
      <c r="S17" s="11">
        <v>0</v>
      </c>
      <c r="U17" s="11">
        <v>0</v>
      </c>
      <c r="W17" s="6">
        <v>0</v>
      </c>
    </row>
    <row r="18" spans="1:23" s="18" customFormat="1" ht="18.75" x14ac:dyDescent="0.25">
      <c r="A18" s="18" t="s">
        <v>134</v>
      </c>
      <c r="C18" s="11">
        <v>20007665</v>
      </c>
      <c r="E18" s="11">
        <v>68875131041</v>
      </c>
      <c r="G18" s="11">
        <v>68754957242.465302</v>
      </c>
      <c r="I18" s="11">
        <v>0</v>
      </c>
      <c r="J18" s="11">
        <v>0</v>
      </c>
      <c r="L18" s="11">
        <v>0</v>
      </c>
      <c r="M18" s="11">
        <v>0</v>
      </c>
      <c r="O18" s="11">
        <v>20007665</v>
      </c>
      <c r="Q18" s="11">
        <v>5346</v>
      </c>
      <c r="S18" s="11">
        <v>68875131041</v>
      </c>
      <c r="U18" s="11">
        <v>106324559276.314</v>
      </c>
      <c r="W18" s="6">
        <v>1.5599999999999999E-2</v>
      </c>
    </row>
    <row r="19" spans="1:23" s="18" customFormat="1" ht="18.75" x14ac:dyDescent="0.25">
      <c r="A19" s="18" t="s">
        <v>172</v>
      </c>
      <c r="C19" s="11">
        <v>14497759</v>
      </c>
      <c r="E19" s="11">
        <v>31119215777</v>
      </c>
      <c r="G19" s="11">
        <v>47269711255.356003</v>
      </c>
      <c r="I19" s="11">
        <v>0</v>
      </c>
      <c r="J19" s="11">
        <v>0</v>
      </c>
      <c r="L19" s="11">
        <v>0</v>
      </c>
      <c r="M19" s="11">
        <v>0</v>
      </c>
      <c r="O19" s="11">
        <v>14497759</v>
      </c>
      <c r="Q19" s="11">
        <v>4150</v>
      </c>
      <c r="S19" s="11">
        <v>31119215777</v>
      </c>
      <c r="U19" s="11">
        <v>59807713935.892502</v>
      </c>
      <c r="W19" s="6">
        <v>8.8000000000000005E-3</v>
      </c>
    </row>
    <row r="20" spans="1:23" s="18" customFormat="1" ht="18.75" x14ac:dyDescent="0.25">
      <c r="A20" s="18" t="s">
        <v>217</v>
      </c>
      <c r="C20" s="11">
        <v>950191</v>
      </c>
      <c r="E20" s="11">
        <v>26100214142</v>
      </c>
      <c r="G20" s="11">
        <v>26711516641.194</v>
      </c>
      <c r="I20" s="11">
        <v>0</v>
      </c>
      <c r="J20" s="11">
        <v>0</v>
      </c>
      <c r="L20" s="11">
        <v>0</v>
      </c>
      <c r="M20" s="11">
        <v>0</v>
      </c>
      <c r="O20" s="11">
        <v>950191</v>
      </c>
      <c r="Q20" s="11">
        <v>31200</v>
      </c>
      <c r="S20" s="11">
        <v>26100214142</v>
      </c>
      <c r="U20" s="11">
        <v>29469565742.759998</v>
      </c>
      <c r="W20" s="6">
        <v>4.3E-3</v>
      </c>
    </row>
    <row r="21" spans="1:23" s="18" customFormat="1" ht="18.75" x14ac:dyDescent="0.25">
      <c r="A21" s="18" t="s">
        <v>149</v>
      </c>
      <c r="C21" s="11">
        <v>19593684</v>
      </c>
      <c r="E21" s="11">
        <v>99887526921</v>
      </c>
      <c r="G21" s="11">
        <v>160491317020.84799</v>
      </c>
      <c r="I21" s="11">
        <v>0</v>
      </c>
      <c r="J21" s="11">
        <v>0</v>
      </c>
      <c r="L21" s="11">
        <v>0</v>
      </c>
      <c r="M21" s="11">
        <v>0</v>
      </c>
      <c r="O21" s="11">
        <v>19593684</v>
      </c>
      <c r="Q21" s="11">
        <v>9220</v>
      </c>
      <c r="S21" s="11">
        <v>99887526921</v>
      </c>
      <c r="U21" s="11">
        <v>179578876569.444</v>
      </c>
      <c r="W21" s="6">
        <v>2.64E-2</v>
      </c>
    </row>
    <row r="22" spans="1:23" s="18" customFormat="1" ht="18.75" x14ac:dyDescent="0.25">
      <c r="A22" s="18" t="s">
        <v>137</v>
      </c>
      <c r="C22" s="11">
        <v>8920180</v>
      </c>
      <c r="E22" s="11">
        <v>113877539375</v>
      </c>
      <c r="G22" s="11">
        <v>129903087209.85001</v>
      </c>
      <c r="I22" s="11">
        <v>0</v>
      </c>
      <c r="J22" s="11">
        <v>0</v>
      </c>
      <c r="L22" s="11">
        <v>0</v>
      </c>
      <c r="M22" s="11">
        <v>0</v>
      </c>
      <c r="O22" s="11">
        <v>8920180</v>
      </c>
      <c r="Q22" s="11">
        <v>18000</v>
      </c>
      <c r="S22" s="11">
        <v>113877539375</v>
      </c>
      <c r="U22" s="11">
        <v>159607888722</v>
      </c>
      <c r="W22" s="6">
        <v>2.35E-2</v>
      </c>
    </row>
    <row r="23" spans="1:23" s="18" customFormat="1" ht="18.75" x14ac:dyDescent="0.25">
      <c r="A23" s="18" t="s">
        <v>218</v>
      </c>
      <c r="C23" s="11">
        <v>719975</v>
      </c>
      <c r="E23" s="11">
        <v>34815160867</v>
      </c>
      <c r="G23" s="11">
        <v>36750740488.3125</v>
      </c>
      <c r="I23" s="11">
        <v>0</v>
      </c>
      <c r="J23" s="11">
        <v>0</v>
      </c>
      <c r="L23" s="11">
        <v>-719975</v>
      </c>
      <c r="M23" s="11">
        <v>38317044961</v>
      </c>
      <c r="O23" s="11">
        <v>0</v>
      </c>
      <c r="Q23" s="11">
        <v>0</v>
      </c>
      <c r="S23" s="11">
        <v>0</v>
      </c>
      <c r="U23" s="11">
        <v>0</v>
      </c>
      <c r="W23" s="6">
        <v>0</v>
      </c>
    </row>
    <row r="24" spans="1:23" s="18" customFormat="1" ht="18.75" x14ac:dyDescent="0.25">
      <c r="A24" s="18" t="s">
        <v>106</v>
      </c>
      <c r="C24" s="11">
        <v>700000</v>
      </c>
      <c r="E24" s="11">
        <v>108190918810</v>
      </c>
      <c r="G24" s="11">
        <v>129668852250</v>
      </c>
      <c r="I24" s="11">
        <v>0</v>
      </c>
      <c r="J24" s="11">
        <v>0</v>
      </c>
      <c r="L24" s="11">
        <v>0</v>
      </c>
      <c r="M24" s="11">
        <v>0</v>
      </c>
      <c r="O24" s="11">
        <v>700000</v>
      </c>
      <c r="Q24" s="11">
        <v>189850</v>
      </c>
      <c r="S24" s="11">
        <v>108190918810</v>
      </c>
      <c r="U24" s="11">
        <v>132104274750</v>
      </c>
      <c r="W24" s="6">
        <v>1.9400000000000001E-2</v>
      </c>
    </row>
    <row r="25" spans="1:23" s="18" customFormat="1" ht="18.75" x14ac:dyDescent="0.25">
      <c r="A25" s="18" t="s">
        <v>203</v>
      </c>
      <c r="C25" s="11">
        <v>270000</v>
      </c>
      <c r="E25" s="11">
        <v>44764105005</v>
      </c>
      <c r="G25" s="11">
        <v>47599587225</v>
      </c>
      <c r="I25" s="11">
        <v>0</v>
      </c>
      <c r="J25" s="11">
        <v>0</v>
      </c>
      <c r="L25" s="11">
        <v>0</v>
      </c>
      <c r="M25" s="11">
        <v>0</v>
      </c>
      <c r="O25" s="11">
        <v>270000</v>
      </c>
      <c r="Q25" s="11">
        <v>182150</v>
      </c>
      <c r="S25" s="11">
        <v>44764105005</v>
      </c>
      <c r="U25" s="11">
        <v>48887876025</v>
      </c>
      <c r="W25" s="6">
        <v>7.1999999999999998E-3</v>
      </c>
    </row>
    <row r="26" spans="1:23" s="18" customFormat="1" ht="18.75" x14ac:dyDescent="0.25">
      <c r="A26" s="18" t="s">
        <v>219</v>
      </c>
      <c r="C26" s="11">
        <v>1733427</v>
      </c>
      <c r="E26" s="11">
        <v>95248543548</v>
      </c>
      <c r="G26" s="11">
        <v>102042758335.707</v>
      </c>
      <c r="I26" s="11">
        <v>0</v>
      </c>
      <c r="J26" s="11">
        <v>0</v>
      </c>
      <c r="L26" s="11">
        <v>0</v>
      </c>
      <c r="M26" s="11">
        <v>0</v>
      </c>
      <c r="O26" s="11">
        <v>1733427</v>
      </c>
      <c r="Q26" s="11">
        <v>59320</v>
      </c>
      <c r="S26" s="11">
        <v>95248543548</v>
      </c>
      <c r="U26" s="11">
        <v>102215069646.642</v>
      </c>
      <c r="W26" s="6">
        <v>1.4999999999999999E-2</v>
      </c>
    </row>
    <row r="27" spans="1:23" s="18" customFormat="1" ht="18.75" x14ac:dyDescent="0.25">
      <c r="A27" s="18" t="s">
        <v>220</v>
      </c>
      <c r="C27" s="11">
        <v>2650000</v>
      </c>
      <c r="E27" s="11">
        <v>17309123254</v>
      </c>
      <c r="G27" s="11">
        <v>17860096350</v>
      </c>
      <c r="I27" s="11">
        <v>350000</v>
      </c>
      <c r="J27" s="11">
        <v>3106098097</v>
      </c>
      <c r="L27" s="11">
        <v>0</v>
      </c>
      <c r="M27" s="11">
        <v>0</v>
      </c>
      <c r="O27" s="11">
        <v>3000000</v>
      </c>
      <c r="Q27" s="11">
        <v>9550</v>
      </c>
      <c r="S27" s="11">
        <v>20415221351</v>
      </c>
      <c r="U27" s="11">
        <v>28479532500</v>
      </c>
      <c r="W27" s="6">
        <v>4.1999999999999997E-3</v>
      </c>
    </row>
    <row r="28" spans="1:23" s="18" customFormat="1" ht="18.75" x14ac:dyDescent="0.25">
      <c r="A28" s="18" t="s">
        <v>136</v>
      </c>
      <c r="C28" s="11">
        <v>18089038</v>
      </c>
      <c r="E28" s="11">
        <v>67638556247</v>
      </c>
      <c r="G28" s="11">
        <v>75665765806.171204</v>
      </c>
      <c r="I28" s="11">
        <v>0</v>
      </c>
      <c r="J28" s="11">
        <v>0</v>
      </c>
      <c r="L28" s="11">
        <v>0</v>
      </c>
      <c r="M28" s="11">
        <v>0</v>
      </c>
      <c r="O28" s="11">
        <v>18089038</v>
      </c>
      <c r="Q28" s="11">
        <v>5033</v>
      </c>
      <c r="S28" s="11">
        <v>67638556247</v>
      </c>
      <c r="U28" s="11">
        <v>90500427590.888702</v>
      </c>
      <c r="W28" s="6">
        <v>1.3299999999999999E-2</v>
      </c>
    </row>
    <row r="29" spans="1:23" s="18" customFormat="1" ht="18.75" x14ac:dyDescent="0.25">
      <c r="A29" s="18" t="s">
        <v>187</v>
      </c>
      <c r="C29" s="11">
        <v>1348104</v>
      </c>
      <c r="E29" s="11">
        <v>32745583552</v>
      </c>
      <c r="G29" s="11">
        <v>51499381281.515999</v>
      </c>
      <c r="I29" s="11">
        <v>0</v>
      </c>
      <c r="J29" s="11">
        <v>0</v>
      </c>
      <c r="L29" s="11">
        <v>0</v>
      </c>
      <c r="M29" s="11">
        <v>0</v>
      </c>
      <c r="O29" s="11">
        <v>1348104</v>
      </c>
      <c r="Q29" s="11">
        <v>44370</v>
      </c>
      <c r="S29" s="11">
        <v>32745583552</v>
      </c>
      <c r="U29" s="11">
        <v>59459473001.844002</v>
      </c>
      <c r="W29" s="6">
        <v>8.6999999999999994E-3</v>
      </c>
    </row>
    <row r="30" spans="1:23" s="18" customFormat="1" ht="18.75" x14ac:dyDescent="0.25">
      <c r="A30" s="18" t="s">
        <v>191</v>
      </c>
      <c r="C30" s="11">
        <v>638447</v>
      </c>
      <c r="E30" s="11">
        <v>21710940633</v>
      </c>
      <c r="G30" s="11">
        <v>20848194695.497501</v>
      </c>
      <c r="I30" s="11">
        <v>111553</v>
      </c>
      <c r="J30" s="11">
        <v>4106790216</v>
      </c>
      <c r="L30" s="11">
        <v>0</v>
      </c>
      <c r="M30" s="11">
        <v>0</v>
      </c>
      <c r="O30" s="11">
        <v>750000</v>
      </c>
      <c r="Q30" s="11">
        <v>41000</v>
      </c>
      <c r="S30" s="11">
        <v>25817730849</v>
      </c>
      <c r="U30" s="11">
        <v>30567037500</v>
      </c>
      <c r="W30" s="6">
        <v>4.4999999999999997E-3</v>
      </c>
    </row>
    <row r="31" spans="1:23" s="18" customFormat="1" ht="18.75" x14ac:dyDescent="0.25">
      <c r="A31" s="18" t="s">
        <v>206</v>
      </c>
      <c r="C31" s="11">
        <v>495699</v>
      </c>
      <c r="E31" s="11">
        <v>24848119836</v>
      </c>
      <c r="G31" s="11">
        <v>27643252052.294998</v>
      </c>
      <c r="I31" s="11">
        <v>0</v>
      </c>
      <c r="J31" s="11">
        <v>0</v>
      </c>
      <c r="L31" s="11">
        <v>-55699</v>
      </c>
      <c r="M31" s="11">
        <v>3370781154</v>
      </c>
      <c r="O31" s="11">
        <v>440000</v>
      </c>
      <c r="Q31" s="11">
        <v>69450</v>
      </c>
      <c r="S31" s="11">
        <v>22056071785</v>
      </c>
      <c r="U31" s="11">
        <v>30376179900</v>
      </c>
      <c r="W31" s="6">
        <v>4.4999999999999997E-3</v>
      </c>
    </row>
    <row r="32" spans="1:23" s="18" customFormat="1" ht="18.75" x14ac:dyDescent="0.25">
      <c r="A32" s="18" t="s">
        <v>79</v>
      </c>
      <c r="C32" s="11">
        <v>20445008</v>
      </c>
      <c r="E32" s="11">
        <v>96719432212</v>
      </c>
      <c r="G32" s="11">
        <v>126208066856.90401</v>
      </c>
      <c r="I32" s="11">
        <v>0</v>
      </c>
      <c r="J32" s="11">
        <v>0</v>
      </c>
      <c r="L32" s="11">
        <v>0</v>
      </c>
      <c r="M32" s="11">
        <v>0</v>
      </c>
      <c r="O32" s="11">
        <v>20445008</v>
      </c>
      <c r="Q32" s="11">
        <v>7060</v>
      </c>
      <c r="S32" s="11">
        <v>96719432212</v>
      </c>
      <c r="U32" s="11">
        <v>143482923028.944</v>
      </c>
      <c r="W32" s="6">
        <v>2.1100000000000001E-2</v>
      </c>
    </row>
    <row r="33" spans="1:23" s="18" customFormat="1" ht="18.75" x14ac:dyDescent="0.25">
      <c r="A33" s="18" t="s">
        <v>154</v>
      </c>
      <c r="C33" s="11">
        <v>10167474</v>
      </c>
      <c r="E33" s="11">
        <v>38459655176</v>
      </c>
      <c r="G33" s="11">
        <v>53566980907.410004</v>
      </c>
      <c r="I33" s="11">
        <v>0</v>
      </c>
      <c r="J33" s="11">
        <v>0</v>
      </c>
      <c r="L33" s="11">
        <v>0</v>
      </c>
      <c r="M33" s="11">
        <v>0</v>
      </c>
      <c r="O33" s="11">
        <v>10167474</v>
      </c>
      <c r="Q33" s="11">
        <v>6460</v>
      </c>
      <c r="S33" s="11">
        <v>38459655176</v>
      </c>
      <c r="U33" s="11">
        <v>65291074841.862</v>
      </c>
      <c r="W33" s="6">
        <v>9.5999999999999992E-3</v>
      </c>
    </row>
    <row r="34" spans="1:23" s="18" customFormat="1" ht="18.75" x14ac:dyDescent="0.25">
      <c r="A34" s="18" t="s">
        <v>205</v>
      </c>
      <c r="C34" s="11">
        <v>3464987</v>
      </c>
      <c r="E34" s="11">
        <v>22282476871</v>
      </c>
      <c r="G34" s="11">
        <v>25867221158.398499</v>
      </c>
      <c r="I34" s="11">
        <v>0</v>
      </c>
      <c r="J34" s="11">
        <v>0</v>
      </c>
      <c r="L34" s="11">
        <v>0</v>
      </c>
      <c r="M34" s="11">
        <v>0</v>
      </c>
      <c r="O34" s="11">
        <v>3464987</v>
      </c>
      <c r="Q34" s="11">
        <v>10130</v>
      </c>
      <c r="S34" s="11">
        <v>22282476871</v>
      </c>
      <c r="U34" s="11">
        <v>34891471416.055496</v>
      </c>
      <c r="W34" s="6">
        <v>5.1000000000000004E-3</v>
      </c>
    </row>
    <row r="35" spans="1:23" s="18" customFormat="1" ht="18.75" x14ac:dyDescent="0.25">
      <c r="A35" s="18" t="s">
        <v>198</v>
      </c>
      <c r="C35" s="11">
        <v>3392939</v>
      </c>
      <c r="E35" s="11">
        <v>9375481711</v>
      </c>
      <c r="G35" s="11">
        <v>10907476775.880301</v>
      </c>
      <c r="I35" s="11">
        <v>0</v>
      </c>
      <c r="J35" s="11">
        <v>0</v>
      </c>
      <c r="L35" s="11">
        <v>-3392939</v>
      </c>
      <c r="M35" s="11">
        <v>11682066992</v>
      </c>
      <c r="O35" s="11">
        <v>0</v>
      </c>
      <c r="Q35" s="11">
        <v>0</v>
      </c>
      <c r="S35" s="11">
        <v>0</v>
      </c>
      <c r="U35" s="11">
        <v>0</v>
      </c>
      <c r="W35" s="6">
        <v>0</v>
      </c>
    </row>
    <row r="36" spans="1:23" s="18" customFormat="1" ht="18.75" x14ac:dyDescent="0.25">
      <c r="A36" s="18" t="s">
        <v>155</v>
      </c>
      <c r="C36" s="11">
        <v>50000</v>
      </c>
      <c r="E36" s="11">
        <v>20949815977</v>
      </c>
      <c r="G36" s="11">
        <v>41456855250</v>
      </c>
      <c r="I36" s="11">
        <v>0</v>
      </c>
      <c r="J36" s="11">
        <v>0</v>
      </c>
      <c r="L36" s="11">
        <v>-10000</v>
      </c>
      <c r="M36" s="11">
        <v>8346540867</v>
      </c>
      <c r="O36" s="11">
        <v>40000</v>
      </c>
      <c r="Q36" s="11">
        <v>873900</v>
      </c>
      <c r="S36" s="11">
        <v>16759852782</v>
      </c>
      <c r="U36" s="11">
        <v>34748011800</v>
      </c>
      <c r="W36" s="6">
        <v>5.1000000000000004E-3</v>
      </c>
    </row>
    <row r="37" spans="1:23" s="18" customFormat="1" ht="18.75" x14ac:dyDescent="0.25">
      <c r="A37" s="18" t="s">
        <v>181</v>
      </c>
      <c r="C37" s="11">
        <v>2676153</v>
      </c>
      <c r="E37" s="11">
        <v>31547860840</v>
      </c>
      <c r="G37" s="11">
        <v>36099319602.550499</v>
      </c>
      <c r="I37" s="11">
        <v>0</v>
      </c>
      <c r="J37" s="11">
        <v>0</v>
      </c>
      <c r="L37" s="11">
        <v>0</v>
      </c>
      <c r="M37" s="11">
        <v>0</v>
      </c>
      <c r="O37" s="11">
        <v>2676153</v>
      </c>
      <c r="Q37" s="11">
        <v>16230</v>
      </c>
      <c r="S37" s="11">
        <v>31547860840</v>
      </c>
      <c r="U37" s="11">
        <v>43175531109.019501</v>
      </c>
      <c r="W37" s="6">
        <v>6.4000000000000003E-3</v>
      </c>
    </row>
    <row r="38" spans="1:23" s="18" customFormat="1" ht="18.75" x14ac:dyDescent="0.25">
      <c r="A38" s="18" t="s">
        <v>117</v>
      </c>
      <c r="C38" s="11">
        <v>16124767</v>
      </c>
      <c r="E38" s="11">
        <v>67607898357</v>
      </c>
      <c r="G38" s="11">
        <v>59306651154.495003</v>
      </c>
      <c r="I38" s="11">
        <v>0</v>
      </c>
      <c r="J38" s="11">
        <v>0</v>
      </c>
      <c r="L38" s="11">
        <v>0</v>
      </c>
      <c r="M38" s="11">
        <v>0</v>
      </c>
      <c r="O38" s="11">
        <v>16124767</v>
      </c>
      <c r="Q38" s="11">
        <v>4865</v>
      </c>
      <c r="S38" s="11">
        <v>67607898357</v>
      </c>
      <c r="U38" s="11">
        <v>77980231855.842697</v>
      </c>
      <c r="W38" s="6">
        <v>1.15E-2</v>
      </c>
    </row>
    <row r="39" spans="1:23" s="18" customFormat="1" ht="18.75" x14ac:dyDescent="0.25">
      <c r="A39" s="18" t="s">
        <v>195</v>
      </c>
      <c r="C39" s="11">
        <v>68370</v>
      </c>
      <c r="E39" s="11">
        <v>21924151891</v>
      </c>
      <c r="G39" s="11">
        <v>26804923416</v>
      </c>
      <c r="I39" s="11">
        <v>0</v>
      </c>
      <c r="J39" s="11">
        <v>0</v>
      </c>
      <c r="L39" s="11">
        <v>0</v>
      </c>
      <c r="M39" s="11">
        <v>0</v>
      </c>
      <c r="O39" s="11">
        <v>68370</v>
      </c>
      <c r="Q39" s="11">
        <v>390002</v>
      </c>
      <c r="S39" s="11">
        <v>21924151891</v>
      </c>
      <c r="U39" s="11">
        <v>26600442091.824001</v>
      </c>
      <c r="W39" s="6">
        <v>3.8999999999999998E-3</v>
      </c>
    </row>
    <row r="40" spans="1:23" s="18" customFormat="1" ht="18.75" x14ac:dyDescent="0.25">
      <c r="A40" s="18" t="s">
        <v>80</v>
      </c>
      <c r="C40" s="11">
        <v>11536924</v>
      </c>
      <c r="E40" s="11">
        <v>200840054928</v>
      </c>
      <c r="G40" s="11">
        <v>198286549135.03799</v>
      </c>
      <c r="I40" s="11">
        <v>0</v>
      </c>
      <c r="J40" s="11">
        <v>0</v>
      </c>
      <c r="L40" s="11">
        <v>0</v>
      </c>
      <c r="M40" s="11">
        <v>0</v>
      </c>
      <c r="O40" s="11">
        <v>11536924</v>
      </c>
      <c r="Q40" s="11">
        <v>19500</v>
      </c>
      <c r="S40" s="11">
        <v>200840054928</v>
      </c>
      <c r="U40" s="11">
        <v>223631446392.89999</v>
      </c>
      <c r="W40" s="6">
        <v>3.2899999999999999E-2</v>
      </c>
    </row>
    <row r="41" spans="1:23" s="18" customFormat="1" ht="18.75" x14ac:dyDescent="0.25">
      <c r="A41" s="18" t="s">
        <v>182</v>
      </c>
      <c r="C41" s="11">
        <v>1100000</v>
      </c>
      <c r="E41" s="11">
        <v>20122254643</v>
      </c>
      <c r="G41" s="11">
        <v>22743864000</v>
      </c>
      <c r="I41" s="11">
        <v>0</v>
      </c>
      <c r="J41" s="11">
        <v>0</v>
      </c>
      <c r="L41" s="11">
        <v>-75000</v>
      </c>
      <c r="M41" s="11">
        <v>1953690882</v>
      </c>
      <c r="O41" s="11">
        <v>1025000</v>
      </c>
      <c r="Q41" s="11">
        <v>28340</v>
      </c>
      <c r="S41" s="11">
        <v>18750282735</v>
      </c>
      <c r="U41" s="11">
        <v>28875661425</v>
      </c>
      <c r="W41" s="6">
        <v>4.1999999999999997E-3</v>
      </c>
    </row>
    <row r="42" spans="1:23" s="18" customFormat="1" ht="18.75" x14ac:dyDescent="0.25">
      <c r="A42" s="18" t="s">
        <v>81</v>
      </c>
      <c r="C42" s="11">
        <v>49446057</v>
      </c>
      <c r="E42" s="11">
        <v>285828675855</v>
      </c>
      <c r="G42" s="11">
        <v>258047228044.46201</v>
      </c>
      <c r="I42" s="11">
        <v>0</v>
      </c>
      <c r="J42" s="11">
        <v>0</v>
      </c>
      <c r="L42" s="11">
        <v>0</v>
      </c>
      <c r="M42" s="11">
        <v>0</v>
      </c>
      <c r="O42" s="11">
        <v>49446057</v>
      </c>
      <c r="Q42" s="11">
        <v>6780</v>
      </c>
      <c r="S42" s="11">
        <v>285828675855</v>
      </c>
      <c r="U42" s="11">
        <v>333249563074.56299</v>
      </c>
      <c r="W42" s="6">
        <v>4.9000000000000002E-2</v>
      </c>
    </row>
    <row r="43" spans="1:23" s="18" customFormat="1" ht="18.75" x14ac:dyDescent="0.25">
      <c r="A43" s="18" t="s">
        <v>143</v>
      </c>
      <c r="C43" s="11">
        <v>1076871</v>
      </c>
      <c r="E43" s="11">
        <v>23278344909</v>
      </c>
      <c r="G43" s="11">
        <v>30914989274.844002</v>
      </c>
      <c r="I43" s="11">
        <v>0</v>
      </c>
      <c r="J43" s="11">
        <v>0</v>
      </c>
      <c r="L43" s="11">
        <v>0</v>
      </c>
      <c r="M43" s="11">
        <v>0</v>
      </c>
      <c r="O43" s="11">
        <v>1076871</v>
      </c>
      <c r="Q43" s="11">
        <v>33730</v>
      </c>
      <c r="S43" s="11">
        <v>23278344909</v>
      </c>
      <c r="U43" s="11">
        <v>36106737819.961502</v>
      </c>
      <c r="W43" s="6">
        <v>5.3E-3</v>
      </c>
    </row>
    <row r="44" spans="1:23" s="18" customFormat="1" ht="18.75" x14ac:dyDescent="0.25">
      <c r="A44" s="18" t="s">
        <v>221</v>
      </c>
      <c r="C44" s="11">
        <v>2000000</v>
      </c>
      <c r="E44" s="11">
        <v>20218341544</v>
      </c>
      <c r="G44" s="11">
        <v>20676240000</v>
      </c>
      <c r="I44" s="11">
        <v>0</v>
      </c>
      <c r="J44" s="11">
        <v>0</v>
      </c>
      <c r="L44" s="11">
        <v>0</v>
      </c>
      <c r="M44" s="11">
        <v>0</v>
      </c>
      <c r="O44" s="11">
        <v>2000000</v>
      </c>
      <c r="Q44" s="11">
        <v>14100</v>
      </c>
      <c r="S44" s="11">
        <v>20218341544</v>
      </c>
      <c r="U44" s="11">
        <v>28032210000</v>
      </c>
      <c r="W44" s="6">
        <v>4.1000000000000003E-3</v>
      </c>
    </row>
    <row r="45" spans="1:23" s="18" customFormat="1" ht="18.75" x14ac:dyDescent="0.25">
      <c r="A45" s="18" t="s">
        <v>82</v>
      </c>
      <c r="C45" s="11">
        <v>1488000</v>
      </c>
      <c r="E45" s="11">
        <v>12108602900</v>
      </c>
      <c r="G45" s="11">
        <v>11685256560</v>
      </c>
      <c r="I45" s="11">
        <v>0</v>
      </c>
      <c r="J45" s="11">
        <v>0</v>
      </c>
      <c r="L45" s="11">
        <v>0</v>
      </c>
      <c r="M45" s="11">
        <v>0</v>
      </c>
      <c r="O45" s="11">
        <v>1488000</v>
      </c>
      <c r="Q45" s="11">
        <v>9800</v>
      </c>
      <c r="S45" s="11">
        <v>12108602900</v>
      </c>
      <c r="U45" s="11">
        <v>14495634720</v>
      </c>
      <c r="W45" s="6">
        <v>2.0999999999999999E-3</v>
      </c>
    </row>
    <row r="46" spans="1:23" s="18" customFormat="1" ht="18.75" x14ac:dyDescent="0.25">
      <c r="A46" s="18" t="s">
        <v>83</v>
      </c>
      <c r="C46" s="11">
        <v>4200000</v>
      </c>
      <c r="E46" s="11">
        <v>52768368862</v>
      </c>
      <c r="G46" s="11">
        <v>79074689400</v>
      </c>
      <c r="I46" s="11">
        <v>0</v>
      </c>
      <c r="J46" s="11">
        <v>0</v>
      </c>
      <c r="L46" s="11">
        <v>0</v>
      </c>
      <c r="M46" s="11">
        <v>0</v>
      </c>
      <c r="O46" s="11">
        <v>4200000</v>
      </c>
      <c r="Q46" s="11">
        <v>21020</v>
      </c>
      <c r="S46" s="11">
        <v>52768368862</v>
      </c>
      <c r="U46" s="11">
        <v>87758710200</v>
      </c>
      <c r="W46" s="6">
        <v>1.29E-2</v>
      </c>
    </row>
    <row r="47" spans="1:23" s="18" customFormat="1" ht="18.75" x14ac:dyDescent="0.25">
      <c r="A47" s="18" t="s">
        <v>121</v>
      </c>
      <c r="C47" s="11">
        <v>12000000</v>
      </c>
      <c r="E47" s="11">
        <v>177395518048</v>
      </c>
      <c r="G47" s="11">
        <v>305968590000</v>
      </c>
      <c r="I47" s="11">
        <v>0</v>
      </c>
      <c r="J47" s="11">
        <v>0</v>
      </c>
      <c r="L47" s="11">
        <v>0</v>
      </c>
      <c r="M47" s="11">
        <v>0</v>
      </c>
      <c r="O47" s="11">
        <v>12000000</v>
      </c>
      <c r="Q47" s="11">
        <v>27630</v>
      </c>
      <c r="S47" s="11">
        <v>177395518048</v>
      </c>
      <c r="U47" s="11">
        <v>329587218000</v>
      </c>
      <c r="W47" s="6">
        <v>4.8500000000000001E-2</v>
      </c>
    </row>
    <row r="48" spans="1:23" s="18" customFormat="1" ht="18.75" x14ac:dyDescent="0.25">
      <c r="A48" s="18" t="s">
        <v>163</v>
      </c>
      <c r="C48" s="11">
        <v>2000000</v>
      </c>
      <c r="E48" s="11">
        <v>32298633891</v>
      </c>
      <c r="G48" s="11">
        <v>37455804000</v>
      </c>
      <c r="I48" s="11">
        <v>0</v>
      </c>
      <c r="J48" s="11">
        <v>0</v>
      </c>
      <c r="L48" s="11">
        <v>-2000000</v>
      </c>
      <c r="M48" s="11">
        <v>37495491149</v>
      </c>
      <c r="O48" s="11">
        <v>0</v>
      </c>
      <c r="Q48" s="11">
        <v>0</v>
      </c>
      <c r="S48" s="11">
        <v>0</v>
      </c>
      <c r="U48" s="11">
        <v>0</v>
      </c>
      <c r="W48" s="6">
        <v>0</v>
      </c>
    </row>
    <row r="49" spans="1:23" s="18" customFormat="1" ht="18.75" x14ac:dyDescent="0.25">
      <c r="A49" s="18" t="s">
        <v>222</v>
      </c>
      <c r="C49" s="11">
        <v>2200000</v>
      </c>
      <c r="E49" s="11">
        <v>40336592395</v>
      </c>
      <c r="G49" s="11">
        <v>47871459900</v>
      </c>
      <c r="I49" s="11">
        <v>0</v>
      </c>
      <c r="J49" s="11">
        <v>0</v>
      </c>
      <c r="L49" s="11">
        <v>-2200000</v>
      </c>
      <c r="M49" s="11">
        <v>52560381251</v>
      </c>
      <c r="O49" s="11">
        <v>0</v>
      </c>
      <c r="Q49" s="11">
        <v>0</v>
      </c>
      <c r="S49" s="11">
        <v>0</v>
      </c>
      <c r="U49" s="11">
        <v>0</v>
      </c>
      <c r="W49" s="6">
        <v>0</v>
      </c>
    </row>
    <row r="50" spans="1:23" s="18" customFormat="1" ht="18.75" x14ac:dyDescent="0.25">
      <c r="A50" s="18" t="s">
        <v>84</v>
      </c>
      <c r="C50" s="11">
        <v>1842294</v>
      </c>
      <c r="E50" s="11">
        <v>41275586817</v>
      </c>
      <c r="G50" s="11">
        <v>90541071418.608002</v>
      </c>
      <c r="I50" s="11">
        <v>0</v>
      </c>
      <c r="J50" s="11">
        <v>0</v>
      </c>
      <c r="L50" s="11">
        <v>0</v>
      </c>
      <c r="M50" s="11">
        <v>0</v>
      </c>
      <c r="O50" s="11">
        <v>1842294</v>
      </c>
      <c r="Q50" s="11">
        <v>52620</v>
      </c>
      <c r="S50" s="11">
        <v>41275586817</v>
      </c>
      <c r="U50" s="11">
        <v>96364708293.834</v>
      </c>
      <c r="W50" s="6">
        <v>1.4200000000000001E-2</v>
      </c>
    </row>
    <row r="51" spans="1:23" s="18" customFormat="1" ht="18.75" x14ac:dyDescent="0.25">
      <c r="A51" s="18" t="s">
        <v>125</v>
      </c>
      <c r="C51" s="11">
        <v>6000000</v>
      </c>
      <c r="E51" s="11">
        <v>46545946778</v>
      </c>
      <c r="G51" s="11">
        <v>67158018000</v>
      </c>
      <c r="I51" s="11">
        <v>0</v>
      </c>
      <c r="J51" s="11">
        <v>0</v>
      </c>
      <c r="L51" s="11">
        <v>0</v>
      </c>
      <c r="M51" s="11">
        <v>0</v>
      </c>
      <c r="O51" s="11">
        <v>6000000</v>
      </c>
      <c r="Q51" s="11">
        <v>14600</v>
      </c>
      <c r="S51" s="11">
        <v>46545946778</v>
      </c>
      <c r="U51" s="11">
        <v>87078780000</v>
      </c>
      <c r="W51" s="6">
        <v>1.2800000000000001E-2</v>
      </c>
    </row>
    <row r="52" spans="1:23" s="18" customFormat="1" ht="18.75" x14ac:dyDescent="0.25">
      <c r="A52" s="18" t="s">
        <v>223</v>
      </c>
      <c r="C52" s="11">
        <v>216898</v>
      </c>
      <c r="E52" s="11">
        <v>16961940062</v>
      </c>
      <c r="G52" s="11">
        <v>18908773970.130001</v>
      </c>
      <c r="I52" s="11">
        <v>0</v>
      </c>
      <c r="J52" s="11">
        <v>0</v>
      </c>
      <c r="L52" s="11">
        <v>0</v>
      </c>
      <c r="M52" s="11">
        <v>0</v>
      </c>
      <c r="O52" s="11">
        <v>216898</v>
      </c>
      <c r="Q52" s="11">
        <v>113360</v>
      </c>
      <c r="S52" s="11">
        <v>16961940062</v>
      </c>
      <c r="U52" s="11">
        <v>24441261314.183998</v>
      </c>
      <c r="W52" s="6">
        <v>3.5999999999999999E-3</v>
      </c>
    </row>
    <row r="53" spans="1:23" s="18" customFormat="1" ht="18.75" x14ac:dyDescent="0.25">
      <c r="A53" s="18" t="s">
        <v>116</v>
      </c>
      <c r="C53" s="11">
        <v>3295038</v>
      </c>
      <c r="E53" s="11">
        <v>37322086259</v>
      </c>
      <c r="G53" s="11">
        <v>68456539749.510002</v>
      </c>
      <c r="I53" s="11">
        <v>0</v>
      </c>
      <c r="J53" s="11">
        <v>0</v>
      </c>
      <c r="L53" s="11">
        <v>0</v>
      </c>
      <c r="M53" s="11">
        <v>0</v>
      </c>
      <c r="O53" s="11">
        <v>3295038</v>
      </c>
      <c r="Q53" s="11">
        <v>23990</v>
      </c>
      <c r="S53" s="11">
        <v>37322086259</v>
      </c>
      <c r="U53" s="11">
        <v>78577626248.360992</v>
      </c>
      <c r="W53" s="6">
        <v>1.1599999999999999E-2</v>
      </c>
    </row>
    <row r="54" spans="1:23" s="18" customFormat="1" ht="18.75" x14ac:dyDescent="0.25">
      <c r="A54" s="18" t="s">
        <v>224</v>
      </c>
      <c r="C54" s="11">
        <v>2500000</v>
      </c>
      <c r="E54" s="11">
        <v>33755949322</v>
      </c>
      <c r="G54" s="11">
        <v>36034312500</v>
      </c>
      <c r="I54" s="11">
        <v>0</v>
      </c>
      <c r="J54" s="11">
        <v>0</v>
      </c>
      <c r="L54" s="11">
        <v>0</v>
      </c>
      <c r="M54" s="11">
        <v>0</v>
      </c>
      <c r="O54" s="11">
        <v>2500000</v>
      </c>
      <c r="Q54" s="11">
        <v>21000</v>
      </c>
      <c r="S54" s="11">
        <v>33755949322</v>
      </c>
      <c r="U54" s="11">
        <v>52187625000</v>
      </c>
      <c r="W54" s="6">
        <v>7.7000000000000002E-3</v>
      </c>
    </row>
    <row r="55" spans="1:23" s="18" customFormat="1" ht="18.75" x14ac:dyDescent="0.25">
      <c r="A55" s="18" t="s">
        <v>225</v>
      </c>
      <c r="C55" s="11">
        <v>1178927</v>
      </c>
      <c r="E55" s="11">
        <v>19711070972</v>
      </c>
      <c r="G55" s="11">
        <v>21914761587.345001</v>
      </c>
      <c r="I55" s="11">
        <v>0</v>
      </c>
      <c r="J55" s="11">
        <v>0</v>
      </c>
      <c r="L55" s="11">
        <v>0</v>
      </c>
      <c r="M55" s="11">
        <v>0</v>
      </c>
      <c r="O55" s="11">
        <v>1178927</v>
      </c>
      <c r="Q55" s="11">
        <v>27520</v>
      </c>
      <c r="S55" s="11">
        <v>19711070972</v>
      </c>
      <c r="U55" s="11">
        <v>32251028817.312</v>
      </c>
      <c r="W55" s="6">
        <v>4.7000000000000002E-3</v>
      </c>
    </row>
    <row r="56" spans="1:23" s="18" customFormat="1" ht="18.75" x14ac:dyDescent="0.25">
      <c r="A56" s="18" t="s">
        <v>135</v>
      </c>
      <c r="C56" s="11">
        <v>5335693</v>
      </c>
      <c r="E56" s="11">
        <v>58312944088</v>
      </c>
      <c r="G56" s="11">
        <v>47470313358.517502</v>
      </c>
      <c r="I56" s="11">
        <v>0</v>
      </c>
      <c r="J56" s="11">
        <v>0</v>
      </c>
      <c r="L56" s="11">
        <v>0</v>
      </c>
      <c r="M56" s="11">
        <v>0</v>
      </c>
      <c r="O56" s="11">
        <v>5335693</v>
      </c>
      <c r="Q56" s="11">
        <v>11310</v>
      </c>
      <c r="S56" s="11">
        <v>58312944088</v>
      </c>
      <c r="U56" s="11">
        <v>59987625037.411499</v>
      </c>
      <c r="W56" s="6">
        <v>8.8000000000000005E-3</v>
      </c>
    </row>
    <row r="57" spans="1:23" s="18" customFormat="1" ht="18.75" x14ac:dyDescent="0.25">
      <c r="A57" s="18" t="s">
        <v>85</v>
      </c>
      <c r="C57" s="11">
        <v>6393710</v>
      </c>
      <c r="E57" s="11">
        <v>123366789700</v>
      </c>
      <c r="G57" s="11">
        <v>79318729470.240005</v>
      </c>
      <c r="I57" s="11">
        <v>0</v>
      </c>
      <c r="J57" s="11">
        <v>0</v>
      </c>
      <c r="L57" s="11">
        <v>0</v>
      </c>
      <c r="M57" s="11">
        <v>0</v>
      </c>
      <c r="O57" s="11">
        <v>6393710</v>
      </c>
      <c r="Q57" s="11">
        <v>17350</v>
      </c>
      <c r="S57" s="11">
        <v>123366789700</v>
      </c>
      <c r="U57" s="11">
        <v>110270829832.425</v>
      </c>
      <c r="W57" s="6">
        <v>1.6199999999999999E-2</v>
      </c>
    </row>
    <row r="58" spans="1:23" s="18" customFormat="1" ht="18.75" x14ac:dyDescent="0.25">
      <c r="A58" s="18" t="s">
        <v>184</v>
      </c>
      <c r="C58" s="11">
        <v>2200000</v>
      </c>
      <c r="E58" s="11">
        <v>58277671594</v>
      </c>
      <c r="G58" s="11">
        <v>65169918000</v>
      </c>
      <c r="I58" s="11">
        <v>0</v>
      </c>
      <c r="J58" s="11">
        <v>0</v>
      </c>
      <c r="L58" s="11">
        <v>0</v>
      </c>
      <c r="M58" s="11">
        <v>0</v>
      </c>
      <c r="O58" s="11">
        <v>2200000</v>
      </c>
      <c r="Q58" s="11">
        <v>48200</v>
      </c>
      <c r="S58" s="11">
        <v>58277671594</v>
      </c>
      <c r="U58" s="11">
        <v>105409062000</v>
      </c>
      <c r="W58" s="6">
        <v>1.55E-2</v>
      </c>
    </row>
    <row r="59" spans="1:23" s="18" customFormat="1" ht="18.75" x14ac:dyDescent="0.25">
      <c r="A59" s="18" t="s">
        <v>199</v>
      </c>
      <c r="C59" s="11">
        <v>2500000</v>
      </c>
      <c r="E59" s="11">
        <v>36631138520</v>
      </c>
      <c r="G59" s="11">
        <v>48509640000</v>
      </c>
      <c r="I59" s="11">
        <v>0</v>
      </c>
      <c r="J59" s="11">
        <v>0</v>
      </c>
      <c r="L59" s="11">
        <v>-330324</v>
      </c>
      <c r="M59" s="11">
        <v>6178142315</v>
      </c>
      <c r="O59" s="11">
        <v>2169676</v>
      </c>
      <c r="Q59" s="11">
        <v>23520</v>
      </c>
      <c r="S59" s="11">
        <v>31791080840</v>
      </c>
      <c r="U59" s="11">
        <v>50727146381.856003</v>
      </c>
      <c r="W59" s="6">
        <v>7.4999999999999997E-3</v>
      </c>
    </row>
    <row r="60" spans="1:23" s="18" customFormat="1" ht="18.75" x14ac:dyDescent="0.25">
      <c r="A60" s="18" t="s">
        <v>87</v>
      </c>
      <c r="C60" s="11">
        <v>32932489</v>
      </c>
      <c r="E60" s="11">
        <v>121600843081</v>
      </c>
      <c r="G60" s="11">
        <v>196419244142.70001</v>
      </c>
      <c r="I60" s="11">
        <v>0</v>
      </c>
      <c r="J60" s="11">
        <v>0</v>
      </c>
      <c r="L60" s="11">
        <v>0</v>
      </c>
      <c r="M60" s="11">
        <v>0</v>
      </c>
      <c r="O60" s="11">
        <v>32932489</v>
      </c>
      <c r="Q60" s="11">
        <v>6300</v>
      </c>
      <c r="S60" s="11">
        <v>121600843081</v>
      </c>
      <c r="U60" s="11">
        <v>206240206349.83499</v>
      </c>
      <c r="W60" s="6">
        <v>3.0300000000000001E-2</v>
      </c>
    </row>
    <row r="61" spans="1:23" s="18" customFormat="1" ht="18.75" x14ac:dyDescent="0.25">
      <c r="A61" s="18" t="s">
        <v>88</v>
      </c>
      <c r="C61" s="11">
        <v>32300000</v>
      </c>
      <c r="E61" s="11">
        <v>263493406816</v>
      </c>
      <c r="G61" s="11">
        <v>380156529600</v>
      </c>
      <c r="I61" s="11">
        <v>0</v>
      </c>
      <c r="J61" s="11">
        <v>0</v>
      </c>
      <c r="L61" s="11">
        <v>-9500000</v>
      </c>
      <c r="M61" s="11">
        <v>107454211591</v>
      </c>
      <c r="O61" s="11">
        <v>22800000</v>
      </c>
      <c r="Q61" s="11">
        <v>11770</v>
      </c>
      <c r="S61" s="11">
        <v>185995345987</v>
      </c>
      <c r="U61" s="11">
        <v>266759281800</v>
      </c>
      <c r="W61" s="6">
        <v>3.9199999999999999E-2</v>
      </c>
    </row>
    <row r="62" spans="1:23" s="18" customFormat="1" ht="18.75" x14ac:dyDescent="0.25">
      <c r="A62" s="18" t="s">
        <v>89</v>
      </c>
      <c r="C62" s="11">
        <v>16300000</v>
      </c>
      <c r="E62" s="11">
        <v>153659792883</v>
      </c>
      <c r="G62" s="11">
        <v>114879376350</v>
      </c>
      <c r="I62" s="11">
        <v>0</v>
      </c>
      <c r="J62" s="11">
        <v>0</v>
      </c>
      <c r="L62" s="11">
        <v>0</v>
      </c>
      <c r="M62" s="11">
        <v>0</v>
      </c>
      <c r="O62" s="11">
        <v>16300000</v>
      </c>
      <c r="Q62" s="11">
        <v>9270</v>
      </c>
      <c r="S62" s="11">
        <v>153659792883</v>
      </c>
      <c r="U62" s="11">
        <v>150201949050</v>
      </c>
      <c r="W62" s="6">
        <v>2.2100000000000002E-2</v>
      </c>
    </row>
    <row r="63" spans="1:23" s="18" customFormat="1" ht="18.75" x14ac:dyDescent="0.25">
      <c r="A63" s="18" t="s">
        <v>113</v>
      </c>
      <c r="C63" s="11">
        <v>50129401</v>
      </c>
      <c r="E63" s="11">
        <v>203649160640</v>
      </c>
      <c r="G63" s="11">
        <v>211433489104.76401</v>
      </c>
      <c r="I63" s="11">
        <v>0</v>
      </c>
      <c r="J63" s="11">
        <v>0</v>
      </c>
      <c r="L63" s="11">
        <v>0</v>
      </c>
      <c r="M63" s="11">
        <v>0</v>
      </c>
      <c r="O63" s="11">
        <v>50129401</v>
      </c>
      <c r="Q63" s="11">
        <v>5378</v>
      </c>
      <c r="S63" s="11">
        <v>203649160640</v>
      </c>
      <c r="U63" s="11">
        <v>267991822862.461</v>
      </c>
      <c r="W63" s="6">
        <v>3.9399999999999998E-2</v>
      </c>
    </row>
    <row r="64" spans="1:23" s="18" customFormat="1" ht="18.75" x14ac:dyDescent="0.25">
      <c r="A64" s="18" t="s">
        <v>204</v>
      </c>
      <c r="C64" s="11">
        <v>4000001</v>
      </c>
      <c r="E64" s="11">
        <v>73801490579</v>
      </c>
      <c r="G64" s="11">
        <v>100796695199.16701</v>
      </c>
      <c r="I64" s="11">
        <v>0</v>
      </c>
      <c r="J64" s="11">
        <v>0</v>
      </c>
      <c r="L64" s="11">
        <v>0</v>
      </c>
      <c r="M64" s="11">
        <v>0</v>
      </c>
      <c r="O64" s="11">
        <v>4000001</v>
      </c>
      <c r="Q64" s="11">
        <v>31350</v>
      </c>
      <c r="S64" s="11">
        <v>73801490579</v>
      </c>
      <c r="U64" s="11">
        <v>124653901163.467</v>
      </c>
      <c r="W64" s="6">
        <v>1.83E-2</v>
      </c>
    </row>
    <row r="65" spans="1:23" s="18" customFormat="1" ht="18.75" x14ac:dyDescent="0.25">
      <c r="A65" s="18" t="s">
        <v>171</v>
      </c>
      <c r="C65" s="11">
        <v>14219882</v>
      </c>
      <c r="E65" s="11">
        <v>35249083443</v>
      </c>
      <c r="G65" s="11">
        <v>49388646315.137398</v>
      </c>
      <c r="I65" s="11">
        <v>0</v>
      </c>
      <c r="J65" s="11">
        <v>0</v>
      </c>
      <c r="L65" s="11">
        <v>0</v>
      </c>
      <c r="M65" s="11">
        <v>0</v>
      </c>
      <c r="O65" s="11">
        <v>14219882</v>
      </c>
      <c r="Q65" s="11">
        <v>4860</v>
      </c>
      <c r="S65" s="11">
        <v>35249083443</v>
      </c>
      <c r="U65" s="11">
        <v>68697430192.206001</v>
      </c>
      <c r="W65" s="6">
        <v>1.01E-2</v>
      </c>
    </row>
    <row r="66" spans="1:23" s="18" customFormat="1" ht="18.75" x14ac:dyDescent="0.25">
      <c r="A66" s="18" t="s">
        <v>123</v>
      </c>
      <c r="C66" s="11">
        <v>9699774</v>
      </c>
      <c r="E66" s="11">
        <v>41611959163</v>
      </c>
      <c r="G66" s="11">
        <v>75883014912.789001</v>
      </c>
      <c r="I66" s="11">
        <v>0</v>
      </c>
      <c r="J66" s="11">
        <v>0</v>
      </c>
      <c r="L66" s="11">
        <v>0</v>
      </c>
      <c r="M66" s="11">
        <v>0</v>
      </c>
      <c r="O66" s="11">
        <v>9699774</v>
      </c>
      <c r="Q66" s="11">
        <v>8690</v>
      </c>
      <c r="S66" s="11">
        <v>41611959163</v>
      </c>
      <c r="U66" s="11">
        <v>83789504395.442993</v>
      </c>
      <c r="W66" s="6">
        <v>1.23E-2</v>
      </c>
    </row>
    <row r="67" spans="1:23" s="18" customFormat="1" ht="18.75" x14ac:dyDescent="0.25">
      <c r="A67" s="18" t="s">
        <v>197</v>
      </c>
      <c r="C67" s="11">
        <v>8000000</v>
      </c>
      <c r="E67" s="11">
        <v>36378089224</v>
      </c>
      <c r="G67" s="11">
        <v>36223182000</v>
      </c>
      <c r="I67" s="11">
        <v>0</v>
      </c>
      <c r="J67" s="11">
        <v>0</v>
      </c>
      <c r="L67" s="11">
        <v>0</v>
      </c>
      <c r="M67" s="11">
        <v>0</v>
      </c>
      <c r="O67" s="11">
        <v>8000000</v>
      </c>
      <c r="Q67" s="11">
        <v>6180</v>
      </c>
      <c r="S67" s="11">
        <v>36378089224</v>
      </c>
      <c r="U67" s="11">
        <v>49145832000</v>
      </c>
      <c r="W67" s="6">
        <v>7.1999999999999998E-3</v>
      </c>
    </row>
    <row r="68" spans="1:23" s="18" customFormat="1" ht="18.75" x14ac:dyDescent="0.25">
      <c r="A68" s="18" t="s">
        <v>185</v>
      </c>
      <c r="C68" s="11">
        <v>47787692</v>
      </c>
      <c r="E68" s="11">
        <v>133749846330</v>
      </c>
      <c r="G68" s="11">
        <v>173197233178.06</v>
      </c>
      <c r="I68" s="11">
        <v>10712308</v>
      </c>
      <c r="J68" s="11">
        <v>42802794551</v>
      </c>
      <c r="L68" s="11">
        <v>0</v>
      </c>
      <c r="M68" s="11">
        <v>0</v>
      </c>
      <c r="O68" s="11">
        <v>58500000</v>
      </c>
      <c r="Q68" s="11">
        <v>5520</v>
      </c>
      <c r="S68" s="11">
        <v>176552640881</v>
      </c>
      <c r="U68" s="11">
        <v>320998626000</v>
      </c>
      <c r="W68" s="6">
        <v>4.7199999999999999E-2</v>
      </c>
    </row>
    <row r="69" spans="1:23" s="18" customFormat="1" ht="18.75" x14ac:dyDescent="0.25">
      <c r="A69" s="18" t="s">
        <v>90</v>
      </c>
      <c r="C69" s="11">
        <v>12526750</v>
      </c>
      <c r="E69" s="11">
        <v>65996341940</v>
      </c>
      <c r="G69" s="11">
        <v>89033343238.125</v>
      </c>
      <c r="I69" s="11">
        <v>4000000</v>
      </c>
      <c r="J69" s="11">
        <v>28626540800</v>
      </c>
      <c r="L69" s="11">
        <v>0</v>
      </c>
      <c r="M69" s="11">
        <v>0</v>
      </c>
      <c r="O69" s="11">
        <v>16526750</v>
      </c>
      <c r="Q69" s="11">
        <v>7150</v>
      </c>
      <c r="S69" s="11">
        <v>86766856380</v>
      </c>
      <c r="U69" s="11">
        <v>117463173238.125</v>
      </c>
      <c r="W69" s="6">
        <v>1.7299999999999999E-2</v>
      </c>
    </row>
    <row r="70" spans="1:23" s="18" customFormat="1" ht="18.75" x14ac:dyDescent="0.25">
      <c r="A70" s="18" t="s">
        <v>192</v>
      </c>
      <c r="C70" s="11">
        <v>2004630</v>
      </c>
      <c r="E70" s="11">
        <v>23513078934</v>
      </c>
      <c r="G70" s="11">
        <v>27977542419.060001</v>
      </c>
      <c r="I70" s="11">
        <v>0</v>
      </c>
      <c r="J70" s="11">
        <v>0</v>
      </c>
      <c r="L70" s="11">
        <v>0</v>
      </c>
      <c r="M70" s="11">
        <v>0</v>
      </c>
      <c r="O70" s="11">
        <v>2004630</v>
      </c>
      <c r="Q70" s="11">
        <v>16870</v>
      </c>
      <c r="S70" s="11">
        <v>23513078934</v>
      </c>
      <c r="U70" s="11">
        <v>33616890356.805</v>
      </c>
      <c r="W70" s="6">
        <v>4.8999999999999998E-3</v>
      </c>
    </row>
    <row r="71" spans="1:23" s="18" customFormat="1" ht="18.75" x14ac:dyDescent="0.25">
      <c r="A71" s="18" t="s">
        <v>196</v>
      </c>
      <c r="C71" s="11">
        <v>13950000</v>
      </c>
      <c r="E71" s="11">
        <v>70586146343</v>
      </c>
      <c r="G71" s="11">
        <v>104141151225</v>
      </c>
      <c r="I71" s="11">
        <v>1500000</v>
      </c>
      <c r="J71" s="11">
        <v>11978409177</v>
      </c>
      <c r="L71" s="11">
        <v>0</v>
      </c>
      <c r="M71" s="11">
        <v>0</v>
      </c>
      <c r="O71" s="11">
        <v>15450000</v>
      </c>
      <c r="Q71" s="11">
        <v>7960</v>
      </c>
      <c r="S71" s="11">
        <v>82564555520</v>
      </c>
      <c r="U71" s="11">
        <v>122250257100</v>
      </c>
      <c r="W71" s="6">
        <v>1.7999999999999999E-2</v>
      </c>
    </row>
    <row r="72" spans="1:23" s="18" customFormat="1" ht="18.75" x14ac:dyDescent="0.25">
      <c r="A72" s="18" t="s">
        <v>156</v>
      </c>
      <c r="C72" s="11">
        <v>8375500</v>
      </c>
      <c r="E72" s="11">
        <v>27451851984</v>
      </c>
      <c r="G72" s="11">
        <v>44717150877.525002</v>
      </c>
      <c r="I72" s="11">
        <v>0</v>
      </c>
      <c r="J72" s="11">
        <v>0</v>
      </c>
      <c r="L72" s="11">
        <v>0</v>
      </c>
      <c r="M72" s="11">
        <v>0</v>
      </c>
      <c r="O72" s="11">
        <v>8375500</v>
      </c>
      <c r="Q72" s="11">
        <v>6470</v>
      </c>
      <c r="S72" s="11">
        <v>27451851984</v>
      </c>
      <c r="U72" s="11">
        <v>53867057564.25</v>
      </c>
      <c r="W72" s="6">
        <v>7.9000000000000008E-3</v>
      </c>
    </row>
    <row r="73" spans="1:23" s="18" customFormat="1" ht="18.75" x14ac:dyDescent="0.25">
      <c r="A73" s="18" t="s">
        <v>132</v>
      </c>
      <c r="C73" s="11">
        <v>4900000</v>
      </c>
      <c r="E73" s="11">
        <v>24571212684</v>
      </c>
      <c r="G73" s="11">
        <v>34777833300</v>
      </c>
      <c r="I73" s="11">
        <v>0</v>
      </c>
      <c r="J73" s="11">
        <v>0</v>
      </c>
      <c r="L73" s="11">
        <v>0</v>
      </c>
      <c r="M73" s="11">
        <v>0</v>
      </c>
      <c r="O73" s="11">
        <v>4900000</v>
      </c>
      <c r="Q73" s="11">
        <v>9030</v>
      </c>
      <c r="S73" s="11">
        <v>24571212684</v>
      </c>
      <c r="U73" s="11">
        <v>43983730350</v>
      </c>
      <c r="W73" s="6">
        <v>6.4999999999999997E-3</v>
      </c>
    </row>
    <row r="74" spans="1:23" s="18" customFormat="1" ht="18.75" x14ac:dyDescent="0.25">
      <c r="A74" s="18" t="s">
        <v>142</v>
      </c>
      <c r="C74" s="11">
        <v>11000000</v>
      </c>
      <c r="E74" s="11">
        <v>54920408334</v>
      </c>
      <c r="G74" s="11">
        <v>82227816000</v>
      </c>
      <c r="I74" s="11">
        <v>0</v>
      </c>
      <c r="J74" s="11">
        <v>0</v>
      </c>
      <c r="L74" s="11">
        <v>0</v>
      </c>
      <c r="M74" s="11">
        <v>0</v>
      </c>
      <c r="O74" s="11">
        <v>11000000</v>
      </c>
      <c r="Q74" s="11">
        <v>8550</v>
      </c>
      <c r="S74" s="11">
        <v>54920408334</v>
      </c>
      <c r="U74" s="11">
        <v>93490402500</v>
      </c>
      <c r="W74" s="6">
        <v>1.38E-2</v>
      </c>
    </row>
    <row r="75" spans="1:23" s="18" customFormat="1" ht="18.75" x14ac:dyDescent="0.25">
      <c r="A75" s="18" t="s">
        <v>118</v>
      </c>
      <c r="C75" s="11">
        <v>5751964</v>
      </c>
      <c r="E75" s="11">
        <v>24930771644</v>
      </c>
      <c r="G75" s="11">
        <v>45112967134.038002</v>
      </c>
      <c r="I75" s="11">
        <v>0</v>
      </c>
      <c r="J75" s="11">
        <v>0</v>
      </c>
      <c r="L75" s="11">
        <v>0</v>
      </c>
      <c r="M75" s="11">
        <v>0</v>
      </c>
      <c r="O75" s="11">
        <v>5751964</v>
      </c>
      <c r="Q75" s="11">
        <v>8680</v>
      </c>
      <c r="S75" s="11">
        <v>24930771644</v>
      </c>
      <c r="U75" s="11">
        <v>49629981587.255997</v>
      </c>
      <c r="W75" s="6">
        <v>7.3000000000000001E-3</v>
      </c>
    </row>
    <row r="76" spans="1:23" s="18" customFormat="1" ht="18.75" x14ac:dyDescent="0.25">
      <c r="A76" s="18" t="s">
        <v>207</v>
      </c>
      <c r="C76" s="11">
        <v>277440</v>
      </c>
      <c r="E76" s="11">
        <v>11699394158</v>
      </c>
      <c r="G76" s="11">
        <v>10697864309.280001</v>
      </c>
      <c r="I76" s="11">
        <v>0</v>
      </c>
      <c r="J76" s="11">
        <v>0</v>
      </c>
      <c r="L76" s="11">
        <v>-277440</v>
      </c>
      <c r="M76" s="11">
        <v>11699945342</v>
      </c>
      <c r="O76" s="11">
        <v>0</v>
      </c>
      <c r="Q76" s="11">
        <v>0</v>
      </c>
      <c r="S76" s="11">
        <v>0</v>
      </c>
      <c r="U76" s="11">
        <v>0</v>
      </c>
      <c r="W76" s="6">
        <v>0</v>
      </c>
    </row>
    <row r="77" spans="1:23" s="18" customFormat="1" ht="18.75" x14ac:dyDescent="0.25">
      <c r="A77" s="18" t="s">
        <v>91</v>
      </c>
      <c r="C77" s="11">
        <v>4770899</v>
      </c>
      <c r="E77" s="11">
        <v>44259668532</v>
      </c>
      <c r="G77" s="11">
        <v>53305836576.678001</v>
      </c>
      <c r="I77" s="11">
        <v>0</v>
      </c>
      <c r="J77" s="11">
        <v>0</v>
      </c>
      <c r="L77" s="11">
        <v>0</v>
      </c>
      <c r="M77" s="11">
        <v>0</v>
      </c>
      <c r="O77" s="11">
        <v>4770899</v>
      </c>
      <c r="Q77" s="11">
        <v>18690</v>
      </c>
      <c r="S77" s="11">
        <v>44259668532</v>
      </c>
      <c r="U77" s="11">
        <v>88637552101.255493</v>
      </c>
      <c r="W77" s="6">
        <v>1.2999999999999999E-2</v>
      </c>
    </row>
    <row r="78" spans="1:23" s="18" customFormat="1" ht="18.75" x14ac:dyDescent="0.25">
      <c r="A78" s="18" t="s">
        <v>226</v>
      </c>
      <c r="C78" s="11">
        <v>0</v>
      </c>
      <c r="E78" s="11">
        <v>0</v>
      </c>
      <c r="G78" s="11">
        <v>0</v>
      </c>
      <c r="I78" s="11">
        <v>17000000</v>
      </c>
      <c r="J78" s="11">
        <v>65001678548</v>
      </c>
      <c r="L78" s="11">
        <v>0</v>
      </c>
      <c r="M78" s="11">
        <v>0</v>
      </c>
      <c r="O78" s="11">
        <v>17000000</v>
      </c>
      <c r="Q78" s="11">
        <v>4089</v>
      </c>
      <c r="S78" s="11">
        <v>65001678548</v>
      </c>
      <c r="U78" s="11">
        <v>69099397650</v>
      </c>
      <c r="W78" s="6">
        <v>1.0200000000000001E-2</v>
      </c>
    </row>
    <row r="79" spans="1:23" s="18" customFormat="1" ht="18.75" x14ac:dyDescent="0.25">
      <c r="A79" s="18" t="s">
        <v>227</v>
      </c>
      <c r="C79" s="11">
        <v>0</v>
      </c>
      <c r="E79" s="11">
        <v>0</v>
      </c>
      <c r="G79" s="11">
        <v>0</v>
      </c>
      <c r="I79" s="11">
        <v>999788</v>
      </c>
      <c r="J79" s="11">
        <v>46411843631</v>
      </c>
      <c r="L79" s="11">
        <v>0</v>
      </c>
      <c r="M79" s="11">
        <v>0</v>
      </c>
      <c r="O79" s="11">
        <v>999788</v>
      </c>
      <c r="Q79" s="11">
        <v>52560</v>
      </c>
      <c r="S79" s="11">
        <v>46411843631</v>
      </c>
      <c r="U79" s="11">
        <v>52236191579.183998</v>
      </c>
      <c r="W79" s="6">
        <v>7.7000000000000002E-3</v>
      </c>
    </row>
    <row r="80" spans="1:23" s="18" customFormat="1" ht="18.75" x14ac:dyDescent="0.25">
      <c r="A80" s="18" t="s">
        <v>228</v>
      </c>
      <c r="C80" s="11">
        <v>0</v>
      </c>
      <c r="E80" s="11">
        <v>0</v>
      </c>
      <c r="G80" s="11">
        <v>0</v>
      </c>
      <c r="I80" s="11">
        <v>6000000</v>
      </c>
      <c r="J80" s="11">
        <v>49403707216</v>
      </c>
      <c r="L80" s="11">
        <v>0</v>
      </c>
      <c r="M80" s="11">
        <v>0</v>
      </c>
      <c r="O80" s="11">
        <v>6000000</v>
      </c>
      <c r="Q80" s="11">
        <v>8120</v>
      </c>
      <c r="S80" s="11">
        <v>49403707216</v>
      </c>
      <c r="U80" s="11">
        <v>48430116000</v>
      </c>
      <c r="W80" s="6">
        <v>7.1000000000000004E-3</v>
      </c>
    </row>
    <row r="81" spans="1:23" s="18" customFormat="1" ht="18.75" x14ac:dyDescent="0.25">
      <c r="A81" s="18" t="s">
        <v>229</v>
      </c>
      <c r="C81" s="11">
        <v>0</v>
      </c>
      <c r="E81" s="11">
        <v>0</v>
      </c>
      <c r="G81" s="11">
        <v>0</v>
      </c>
      <c r="I81" s="11">
        <v>3000000</v>
      </c>
      <c r="J81" s="11">
        <v>86170560131</v>
      </c>
      <c r="L81" s="11">
        <v>0</v>
      </c>
      <c r="M81" s="11">
        <v>0</v>
      </c>
      <c r="O81" s="11">
        <v>3000000</v>
      </c>
      <c r="Q81" s="11">
        <v>30850</v>
      </c>
      <c r="S81" s="11">
        <v>86170560131</v>
      </c>
      <c r="U81" s="11">
        <v>91999327500</v>
      </c>
      <c r="W81" s="6">
        <v>1.35E-2</v>
      </c>
    </row>
    <row r="82" spans="1:23" s="18" customFormat="1" ht="18.75" x14ac:dyDescent="0.25">
      <c r="A82" s="18" t="s">
        <v>230</v>
      </c>
      <c r="C82" s="11">
        <v>0</v>
      </c>
      <c r="E82" s="11">
        <v>0</v>
      </c>
      <c r="G82" s="11">
        <v>0</v>
      </c>
      <c r="I82" s="11">
        <v>768540</v>
      </c>
      <c r="J82" s="11">
        <v>26967524032</v>
      </c>
      <c r="L82" s="11">
        <v>0</v>
      </c>
      <c r="M82" s="11">
        <v>0</v>
      </c>
      <c r="O82" s="11">
        <v>768540</v>
      </c>
      <c r="Q82" s="11">
        <v>46200</v>
      </c>
      <c r="S82" s="11">
        <v>26967524032</v>
      </c>
      <c r="U82" s="11">
        <v>35295284039.400002</v>
      </c>
      <c r="W82" s="6">
        <v>5.1999999999999998E-3</v>
      </c>
    </row>
    <row r="83" spans="1:23" s="18" customFormat="1" ht="18.75" x14ac:dyDescent="0.25">
      <c r="A83" s="18" t="s">
        <v>231</v>
      </c>
      <c r="C83" s="11">
        <v>0</v>
      </c>
      <c r="E83" s="11">
        <v>0</v>
      </c>
      <c r="G83" s="11">
        <v>0</v>
      </c>
      <c r="I83" s="11">
        <v>3060186</v>
      </c>
      <c r="J83" s="11">
        <v>22536075866</v>
      </c>
      <c r="L83" s="11">
        <v>0</v>
      </c>
      <c r="M83" s="11">
        <v>0</v>
      </c>
      <c r="O83" s="11">
        <v>3060186</v>
      </c>
      <c r="Q83" s="11">
        <v>8980</v>
      </c>
      <c r="S83" s="11">
        <v>22536075866</v>
      </c>
      <c r="U83" s="11">
        <v>27316961481.834</v>
      </c>
      <c r="W83" s="6">
        <v>4.0000000000000001E-3</v>
      </c>
    </row>
    <row r="84" spans="1:23" s="18" customFormat="1" ht="18.75" x14ac:dyDescent="0.25">
      <c r="A84" s="18" t="s">
        <v>232</v>
      </c>
      <c r="C84" s="11">
        <v>0</v>
      </c>
      <c r="E84" s="11">
        <v>0</v>
      </c>
      <c r="G84" s="11">
        <v>0</v>
      </c>
      <c r="I84" s="11">
        <v>649375</v>
      </c>
      <c r="J84" s="11">
        <v>38502775538</v>
      </c>
      <c r="L84" s="11">
        <v>0</v>
      </c>
      <c r="M84" s="11">
        <v>0</v>
      </c>
      <c r="O84" s="11">
        <v>649375</v>
      </c>
      <c r="Q84" s="11">
        <v>67000</v>
      </c>
      <c r="S84" s="11">
        <v>38502775538</v>
      </c>
      <c r="U84" s="11">
        <v>43249251656.25</v>
      </c>
      <c r="W84" s="6">
        <v>6.4000000000000003E-3</v>
      </c>
    </row>
    <row r="85" spans="1:23" s="18" customFormat="1" ht="18.75" x14ac:dyDescent="0.25">
      <c r="A85" s="18" t="s">
        <v>233</v>
      </c>
      <c r="C85" s="11">
        <v>0</v>
      </c>
      <c r="E85" s="11">
        <v>0</v>
      </c>
      <c r="G85" s="11">
        <v>0</v>
      </c>
      <c r="I85" s="11">
        <v>2158249</v>
      </c>
      <c r="J85" s="11">
        <v>0</v>
      </c>
      <c r="L85" s="11">
        <v>0</v>
      </c>
      <c r="M85" s="11">
        <v>0</v>
      </c>
      <c r="O85" s="11">
        <v>2158249</v>
      </c>
      <c r="Q85" s="11">
        <v>6150</v>
      </c>
      <c r="S85" s="11">
        <v>7856026360</v>
      </c>
      <c r="U85" s="11">
        <v>13194255623.467501</v>
      </c>
      <c r="W85" s="6">
        <v>1.9E-3</v>
      </c>
    </row>
    <row r="86" spans="1:23" s="12" customFormat="1" ht="19.5" thickBot="1" x14ac:dyDescent="0.3">
      <c r="A86" s="3" t="s">
        <v>12</v>
      </c>
      <c r="C86" s="3">
        <f>SUM(C6:C85)</f>
        <v>769775543</v>
      </c>
      <c r="E86" s="3">
        <f>SUM(E6:E85)</f>
        <v>4542480402878</v>
      </c>
      <c r="G86" s="3">
        <f>SUM(G6:G85)</f>
        <v>5374766639005.71</v>
      </c>
      <c r="I86" s="3">
        <f>SUM(I6:I85)</f>
        <v>51482045</v>
      </c>
      <c r="J86" s="3">
        <f>SUM(J6:J85)</f>
        <v>440268162733</v>
      </c>
      <c r="L86" s="30">
        <f>SUM(L6:L85)</f>
        <v>-19301377</v>
      </c>
      <c r="M86" s="3">
        <f>SUM(M6:M85)</f>
        <v>325140080968</v>
      </c>
      <c r="O86" s="3">
        <f>SUM(O6:O85)</f>
        <v>797956211</v>
      </c>
      <c r="Q86"/>
      <c r="S86" s="3">
        <f>SUM(S6:S85)</f>
        <v>4731889090470</v>
      </c>
      <c r="U86" s="3">
        <f>SUM(U6:U85)</f>
        <v>6577744028376.6309</v>
      </c>
      <c r="W86" s="7">
        <f>SUM(W6:W85)</f>
        <v>0.96730000000000016</v>
      </c>
    </row>
    <row r="87" spans="1:23" ht="19.5" thickTop="1" x14ac:dyDescent="0.45">
      <c r="C87" s="4"/>
      <c r="E87" s="4"/>
      <c r="G87" s="4"/>
      <c r="I87" s="4"/>
      <c r="J87" s="4"/>
      <c r="L87" s="4"/>
      <c r="M87" s="4"/>
      <c r="O87" s="4"/>
      <c r="Q87"/>
      <c r="S87" s="4"/>
      <c r="U87" s="4"/>
      <c r="W87" s="4"/>
    </row>
  </sheetData>
  <mergeCells count="16">
    <mergeCell ref="W4:W5"/>
    <mergeCell ref="L4:M4"/>
    <mergeCell ref="O4:O5"/>
    <mergeCell ref="Q4:Q5"/>
    <mergeCell ref="S4:S5"/>
    <mergeCell ref="U4:U5"/>
    <mergeCell ref="A4:A5"/>
    <mergeCell ref="C4:C5"/>
    <mergeCell ref="E4:E5"/>
    <mergeCell ref="G4:G5"/>
    <mergeCell ref="I4:J4"/>
    <mergeCell ref="A1:W1"/>
    <mergeCell ref="A2:W2"/>
    <mergeCell ref="C3:G3"/>
    <mergeCell ref="I3:M3"/>
    <mergeCell ref="O3:W3"/>
  </mergeCells>
  <pageMargins left="0.31496062992125984" right="0.31496062992125984" top="0.9055118110236221" bottom="0.39370078740157483" header="0" footer="0.19685039370078741"/>
  <pageSetup paperSize="9" scale="66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1402/01/31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1"/>
  <sheetViews>
    <sheetView rightToLeft="1" workbookViewId="0">
      <selection activeCell="F15" sqref="F15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0.100000000000001" customHeight="1" x14ac:dyDescent="0.45">
      <c r="A3" s="40" t="s">
        <v>209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21" x14ac:dyDescent="0.45">
      <c r="A5" s="34" t="s">
        <v>242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21" x14ac:dyDescent="0.45">
      <c r="C7" s="35" t="s">
        <v>211</v>
      </c>
      <c r="D7" s="36"/>
      <c r="E7" s="36"/>
      <c r="F7" s="36"/>
      <c r="G7" s="36"/>
      <c r="H7" s="36"/>
      <c r="I7" s="36"/>
      <c r="K7" s="35" t="s">
        <v>210</v>
      </c>
      <c r="L7" s="36"/>
      <c r="M7" s="36"/>
      <c r="N7" s="36"/>
      <c r="O7" s="36"/>
      <c r="P7" s="36"/>
      <c r="Q7" s="36"/>
    </row>
    <row r="8" spans="1:17" ht="21" x14ac:dyDescent="0.45">
      <c r="A8" s="2" t="s">
        <v>13</v>
      </c>
      <c r="C8" s="2" t="s">
        <v>14</v>
      </c>
      <c r="E8" s="22" t="s">
        <v>15</v>
      </c>
      <c r="G8" s="2" t="s">
        <v>16</v>
      </c>
      <c r="I8" s="2" t="s">
        <v>17</v>
      </c>
      <c r="K8" s="2" t="s">
        <v>14</v>
      </c>
      <c r="M8" s="2" t="s">
        <v>15</v>
      </c>
      <c r="O8" s="2" t="s">
        <v>16</v>
      </c>
      <c r="Q8" s="2" t="s">
        <v>17</v>
      </c>
    </row>
    <row r="9" spans="1:17" s="18" customFormat="1" ht="18.75" x14ac:dyDescent="0.25">
      <c r="C9" s="11"/>
      <c r="E9" s="11"/>
      <c r="I9" s="23"/>
      <c r="K9" s="11"/>
      <c r="M9" s="11"/>
      <c r="Q9" s="23"/>
    </row>
    <row r="10" spans="1:17" ht="19.5" thickBot="1" x14ac:dyDescent="0.5">
      <c r="A10" s="3" t="s">
        <v>12</v>
      </c>
      <c r="C10"/>
      <c r="E10" s="3">
        <f>SUM($E$9:$E$9)</f>
        <v>0</v>
      </c>
      <c r="I10" s="3">
        <v>0</v>
      </c>
      <c r="K10" s="3">
        <f>SUM(K9:K9)</f>
        <v>0</v>
      </c>
      <c r="M10" s="3">
        <f>SUM(M9:M9)</f>
        <v>0</v>
      </c>
      <c r="Q10"/>
    </row>
    <row r="11" spans="1:17" ht="19.5" thickTop="1" x14ac:dyDescent="0.45">
      <c r="C11"/>
      <c r="E11" s="4"/>
      <c r="I11" s="4"/>
      <c r="K11" s="4"/>
      <c r="M11" s="4"/>
      <c r="Q11"/>
    </row>
  </sheetData>
  <mergeCells count="6">
    <mergeCell ref="A1:Q1"/>
    <mergeCell ref="A2:Q2"/>
    <mergeCell ref="A3:Q3"/>
    <mergeCell ref="A5:Q5"/>
    <mergeCell ref="C7:I7"/>
    <mergeCell ref="K7:Q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3"/>
  <sheetViews>
    <sheetView rightToLeft="1" zoomScale="85" zoomScaleNormal="85" workbookViewId="0">
      <selection activeCell="F15" sqref="F15"/>
    </sheetView>
  </sheetViews>
  <sheetFormatPr defaultRowHeight="18" x14ac:dyDescent="0.45"/>
  <cols>
    <col min="1" max="1" width="25.42578125" style="1" customWidth="1"/>
    <col min="2" max="2" width="0.7109375" style="1" customWidth="1"/>
    <col min="3" max="3" width="9.42578125" style="1" customWidth="1"/>
    <col min="4" max="4" width="0.85546875" style="1" customWidth="1"/>
    <col min="5" max="5" width="11.7109375" style="1" customWidth="1"/>
    <col min="6" max="6" width="0.85546875" style="1" customWidth="1"/>
    <col min="7" max="7" width="12" style="1" customWidth="1"/>
    <col min="8" max="8" width="1.140625" style="1" customWidth="1"/>
    <col min="9" max="9" width="11.5703125" style="1" bestFit="1" customWidth="1"/>
    <col min="10" max="10" width="0.85546875" style="1" customWidth="1"/>
    <col min="11" max="11" width="7.140625" style="1" customWidth="1"/>
    <col min="12" max="12" width="0.85546875" style="1" customWidth="1"/>
    <col min="13" max="13" width="7.140625" style="1" customWidth="1"/>
    <col min="14" max="14" width="0.85546875" style="1" customWidth="1"/>
    <col min="15" max="15" width="8" style="1" bestFit="1" customWidth="1"/>
    <col min="16" max="16" width="0.85546875" style="1" customWidth="1"/>
    <col min="17" max="17" width="16" style="1" bestFit="1" customWidth="1"/>
    <col min="18" max="18" width="0.85546875" style="1" customWidth="1"/>
    <col min="19" max="19" width="16.42578125" style="1" bestFit="1" customWidth="1"/>
    <col min="20" max="20" width="1.42578125" style="1" customWidth="1"/>
    <col min="21" max="21" width="4.85546875" style="1" bestFit="1" customWidth="1"/>
    <col min="22" max="22" width="10.85546875" style="1" bestFit="1" customWidth="1"/>
    <col min="23" max="23" width="1.42578125" style="1" customWidth="1"/>
    <col min="24" max="24" width="4.85546875" style="1" bestFit="1" customWidth="1"/>
    <col min="25" max="25" width="9.28515625" style="1" bestFit="1" customWidth="1"/>
    <col min="26" max="26" width="1.42578125" style="1" customWidth="1"/>
    <col min="27" max="27" width="8" style="1" bestFit="1" customWidth="1"/>
    <col min="28" max="28" width="0.85546875" style="1" customWidth="1"/>
    <col min="29" max="29" width="10.85546875" style="1" customWidth="1"/>
    <col min="30" max="30" width="0.85546875" style="1" customWidth="1"/>
    <col min="31" max="31" width="16.140625" style="1" bestFit="1" customWidth="1"/>
    <col min="32" max="32" width="1.140625" style="1" customWidth="1"/>
    <col min="33" max="33" width="16.28515625" style="1" bestFit="1" customWidth="1"/>
    <col min="34" max="34" width="0.7109375" style="1" customWidth="1"/>
    <col min="35" max="35" width="8.5703125" style="1" customWidth="1"/>
    <col min="36" max="16384" width="9.140625" style="1"/>
  </cols>
  <sheetData>
    <row r="1" spans="1:35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</row>
    <row r="2" spans="1:35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</row>
    <row r="3" spans="1:35" ht="20.100000000000001" customHeight="1" x14ac:dyDescent="0.45">
      <c r="A3" s="40" t="s">
        <v>209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</row>
    <row r="5" spans="1:35" ht="21" x14ac:dyDescent="0.45">
      <c r="A5" s="34" t="s">
        <v>202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</row>
    <row r="7" spans="1:35" ht="21" x14ac:dyDescent="0.5">
      <c r="C7" s="41" t="s">
        <v>18</v>
      </c>
      <c r="D7" s="42"/>
      <c r="E7" s="42"/>
      <c r="F7" s="42"/>
      <c r="G7" s="42"/>
      <c r="H7" s="42"/>
      <c r="I7" s="42"/>
      <c r="J7" s="42"/>
      <c r="K7" s="42"/>
      <c r="L7" s="42"/>
      <c r="M7" s="42"/>
      <c r="O7" s="35" t="s">
        <v>211</v>
      </c>
      <c r="P7" s="36"/>
      <c r="Q7" s="36"/>
      <c r="R7" s="36"/>
      <c r="S7" s="36"/>
      <c r="U7" s="35" t="s">
        <v>2</v>
      </c>
      <c r="V7" s="36"/>
      <c r="W7" s="36"/>
      <c r="X7" s="36"/>
      <c r="Y7" s="36"/>
      <c r="AA7" s="35" t="s">
        <v>210</v>
      </c>
      <c r="AB7" s="36"/>
      <c r="AC7" s="36"/>
      <c r="AD7" s="36"/>
      <c r="AE7" s="36"/>
      <c r="AF7" s="36"/>
      <c r="AG7" s="36"/>
      <c r="AH7" s="36"/>
      <c r="AI7" s="36"/>
    </row>
    <row r="8" spans="1:35" ht="18.75" x14ac:dyDescent="0.45">
      <c r="A8" s="37" t="s">
        <v>19</v>
      </c>
      <c r="C8" s="39" t="s">
        <v>20</v>
      </c>
      <c r="E8" s="39" t="s">
        <v>21</v>
      </c>
      <c r="G8" s="39" t="s">
        <v>22</v>
      </c>
      <c r="I8" s="39" t="s">
        <v>23</v>
      </c>
      <c r="K8" s="39" t="s">
        <v>24</v>
      </c>
      <c r="M8" s="39" t="s">
        <v>17</v>
      </c>
      <c r="O8" s="37" t="s">
        <v>4</v>
      </c>
      <c r="Q8" s="44" t="s">
        <v>5</v>
      </c>
      <c r="S8" s="44" t="s">
        <v>6</v>
      </c>
      <c r="U8" s="37" t="s">
        <v>7</v>
      </c>
      <c r="V8" s="33"/>
      <c r="X8" s="37" t="s">
        <v>8</v>
      </c>
      <c r="Y8" s="33"/>
      <c r="AA8" s="37" t="s">
        <v>4</v>
      </c>
      <c r="AC8" s="39" t="s">
        <v>25</v>
      </c>
      <c r="AE8" s="44" t="s">
        <v>5</v>
      </c>
      <c r="AG8" s="44" t="s">
        <v>6</v>
      </c>
      <c r="AI8" s="39" t="s">
        <v>170</v>
      </c>
    </row>
    <row r="9" spans="1:35" ht="18.75" x14ac:dyDescent="0.45">
      <c r="A9" s="38"/>
      <c r="C9" s="38"/>
      <c r="E9" s="43"/>
      <c r="G9" s="38"/>
      <c r="I9" s="38"/>
      <c r="K9" s="38"/>
      <c r="M9" s="38"/>
      <c r="O9" s="38"/>
      <c r="Q9" s="45"/>
      <c r="S9" s="45"/>
      <c r="U9" s="5" t="s">
        <v>4</v>
      </c>
      <c r="V9" s="5" t="s">
        <v>201</v>
      </c>
      <c r="X9" s="5" t="s">
        <v>4</v>
      </c>
      <c r="Y9" s="5" t="s">
        <v>11</v>
      </c>
      <c r="AA9" s="38"/>
      <c r="AC9" s="38"/>
      <c r="AE9" s="45"/>
      <c r="AG9" s="45"/>
      <c r="AI9" s="38"/>
    </row>
    <row r="10" spans="1:35" ht="18.75" x14ac:dyDescent="0.45">
      <c r="A10" s="26" t="s">
        <v>167</v>
      </c>
      <c r="C10" s="26" t="s">
        <v>151</v>
      </c>
      <c r="E10" s="26" t="s">
        <v>151</v>
      </c>
      <c r="G10" s="26" t="s">
        <v>168</v>
      </c>
      <c r="I10" s="26" t="s">
        <v>169</v>
      </c>
      <c r="K10" s="26">
        <v>0</v>
      </c>
      <c r="M10" s="26">
        <v>0</v>
      </c>
      <c r="O10" s="26">
        <v>5000</v>
      </c>
      <c r="Q10" s="28">
        <v>4109894781</v>
      </c>
      <c r="S10" s="28">
        <v>4395203225</v>
      </c>
      <c r="U10" s="26">
        <v>0</v>
      </c>
      <c r="V10" s="26">
        <v>0</v>
      </c>
      <c r="X10" s="26">
        <v>0</v>
      </c>
      <c r="Y10" s="26">
        <v>0</v>
      </c>
      <c r="AA10" s="26">
        <v>5000</v>
      </c>
      <c r="AC10" s="26">
        <v>905000</v>
      </c>
      <c r="AE10" s="28">
        <v>4109894781</v>
      </c>
      <c r="AG10" s="28">
        <v>4524179843</v>
      </c>
      <c r="AI10" s="29">
        <v>6.9999999999999999E-4</v>
      </c>
    </row>
    <row r="11" spans="1:35" ht="18.75" x14ac:dyDescent="0.45">
      <c r="A11" s="26" t="s">
        <v>165</v>
      </c>
      <c r="C11" s="26" t="s">
        <v>151</v>
      </c>
      <c r="E11" s="26" t="s">
        <v>151</v>
      </c>
      <c r="G11" s="26" t="s">
        <v>166</v>
      </c>
      <c r="I11" s="26" t="s">
        <v>174</v>
      </c>
      <c r="K11" s="26">
        <v>0</v>
      </c>
      <c r="M11" s="26">
        <v>0</v>
      </c>
      <c r="O11" s="26">
        <v>56245</v>
      </c>
      <c r="Q11" s="28">
        <v>46595105805</v>
      </c>
      <c r="S11" s="28">
        <v>49987118692</v>
      </c>
      <c r="U11" s="26">
        <v>0</v>
      </c>
      <c r="V11" s="26">
        <v>0</v>
      </c>
      <c r="X11" s="26">
        <v>0</v>
      </c>
      <c r="Y11" s="26">
        <v>0</v>
      </c>
      <c r="AA11" s="26">
        <v>56245</v>
      </c>
      <c r="AC11" s="26">
        <v>915020</v>
      </c>
      <c r="AE11" s="28">
        <v>46595105805</v>
      </c>
      <c r="AG11" s="28">
        <v>51455971814</v>
      </c>
      <c r="AI11" s="29">
        <v>7.6E-3</v>
      </c>
    </row>
    <row r="12" spans="1:35" ht="19.5" thickBot="1" x14ac:dyDescent="0.5">
      <c r="A12" s="3" t="s">
        <v>12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/>
      <c r="P12" s="12"/>
      <c r="Q12" s="3">
        <f>SUM(Q10:Q11)</f>
        <v>50705000586</v>
      </c>
      <c r="R12" s="12"/>
      <c r="S12" s="3">
        <f>SUM(S10:S11)</f>
        <v>54382321917</v>
      </c>
      <c r="T12" s="12"/>
      <c r="U12" s="14">
        <f>SUM(U10:U11)</f>
        <v>0</v>
      </c>
      <c r="V12" s="3">
        <f>SUM(V10:V11)</f>
        <v>0</v>
      </c>
      <c r="W12" s="12"/>
      <c r="X12" s="3">
        <f>SUM(X10:X11)</f>
        <v>0</v>
      </c>
      <c r="Y12" s="3">
        <f>SUM(Y10:Y11)</f>
        <v>0</v>
      </c>
      <c r="Z12" s="27"/>
      <c r="AA12"/>
      <c r="AB12"/>
      <c r="AC12"/>
      <c r="AD12" s="12"/>
      <c r="AE12" s="3">
        <f>SUM(AE10:AE11)</f>
        <v>50705000586</v>
      </c>
      <c r="AF12" s="12"/>
      <c r="AG12" s="3">
        <f>SUM(AG10:AG11)</f>
        <v>55980151657</v>
      </c>
      <c r="AH12" s="12"/>
      <c r="AI12" s="7">
        <f>SUM(AI10:AI11)</f>
        <v>8.3000000000000001E-3</v>
      </c>
    </row>
    <row r="13" spans="1:35" ht="19.5" thickTop="1" x14ac:dyDescent="0.45">
      <c r="O13"/>
      <c r="Q13" s="4"/>
      <c r="S13" s="4"/>
      <c r="U13"/>
      <c r="V13" s="4"/>
      <c r="X13" s="4"/>
      <c r="Y13" s="4"/>
      <c r="AA13"/>
      <c r="AB13"/>
      <c r="AC13"/>
      <c r="AE13" s="4"/>
      <c r="AG13" s="4"/>
      <c r="AI13" s="4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11811023622047245" right="0.39370078740157483" top="0.35433070866141736" bottom="0.35433070866141736" header="0.11811023622047245" footer="0.11811023622047245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F15" sqref="F15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0.100000000000001" customHeight="1" x14ac:dyDescent="0.45">
      <c r="A3" s="40" t="s">
        <v>209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3" ht="21" x14ac:dyDescent="0.45">
      <c r="A5" s="34" t="s">
        <v>26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21" x14ac:dyDescent="0.45">
      <c r="A6" s="34" t="s">
        <v>27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8" spans="1:13" ht="21" x14ac:dyDescent="0.45">
      <c r="C8" s="35" t="s">
        <v>210</v>
      </c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ht="42" x14ac:dyDescent="0.45">
      <c r="A9" s="2" t="s">
        <v>28</v>
      </c>
      <c r="C9" s="2" t="s">
        <v>4</v>
      </c>
      <c r="E9" s="2" t="s">
        <v>29</v>
      </c>
      <c r="G9" s="2" t="s">
        <v>30</v>
      </c>
      <c r="I9" s="2" t="s">
        <v>31</v>
      </c>
      <c r="K9" s="8" t="s">
        <v>32</v>
      </c>
      <c r="M9" s="2" t="s">
        <v>33</v>
      </c>
    </row>
    <row r="10" spans="1:13" ht="18.75" x14ac:dyDescent="0.45">
      <c r="A10" s="3" t="s">
        <v>12</v>
      </c>
      <c r="K10" s="3">
        <v>0</v>
      </c>
    </row>
    <row r="11" spans="1:13" ht="18.75" x14ac:dyDescent="0.4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2"/>
  <sheetViews>
    <sheetView rightToLeft="1" workbookViewId="0">
      <selection activeCell="F15" sqref="F15"/>
    </sheetView>
  </sheetViews>
  <sheetFormatPr defaultRowHeight="18" x14ac:dyDescent="0.45"/>
  <cols>
    <col min="1" max="1" width="14.7109375" style="1" bestFit="1" customWidth="1"/>
    <col min="2" max="2" width="1" style="1" customWidth="1"/>
    <col min="3" max="3" width="10.7109375" style="1" customWidth="1"/>
    <col min="4" max="4" width="0.85546875" style="1" customWidth="1"/>
    <col min="5" max="5" width="6.85546875" style="1" bestFit="1" customWidth="1"/>
    <col min="6" max="6" width="0.85546875" style="1" customWidth="1"/>
    <col min="7" max="7" width="6.42578125" style="1" customWidth="1"/>
    <col min="8" max="8" width="1.140625" style="1" customWidth="1"/>
    <col min="9" max="9" width="9.7109375" style="1" customWidth="1"/>
    <col min="10" max="10" width="1" style="1" customWidth="1"/>
    <col min="11" max="11" width="9" style="1" bestFit="1" customWidth="1"/>
    <col min="12" max="12" width="1" style="1" customWidth="1"/>
    <col min="13" max="13" width="16.85546875" style="1" bestFit="1" customWidth="1"/>
    <col min="14" max="14" width="1" style="1" customWidth="1"/>
    <col min="15" max="15" width="16.85546875" style="1" bestFit="1" customWidth="1"/>
    <col min="16" max="16" width="1.140625" style="1" customWidth="1"/>
    <col min="17" max="17" width="4.5703125" style="1" bestFit="1" customWidth="1"/>
    <col min="18" max="18" width="11.28515625" style="1" bestFit="1" customWidth="1"/>
    <col min="19" max="19" width="0.7109375" style="1" customWidth="1"/>
    <col min="20" max="20" width="7.85546875" style="1" bestFit="1" customWidth="1"/>
    <col min="21" max="21" width="15.7109375" style="1" bestFit="1" customWidth="1"/>
    <col min="22" max="22" width="0.85546875" style="1" customWidth="1"/>
    <col min="23" max="23" width="7.7109375" style="1" bestFit="1" customWidth="1"/>
    <col min="24" max="24" width="0.85546875" style="1" customWidth="1"/>
    <col min="25" max="25" width="15.5703125" style="1" bestFit="1" customWidth="1"/>
    <col min="26" max="26" width="0.7109375" style="1" customWidth="1"/>
    <col min="27" max="27" width="15.5703125" style="1" bestFit="1" customWidth="1"/>
    <col min="28" max="28" width="1.140625" style="1" customWidth="1"/>
    <col min="29" max="29" width="8.5703125" style="1" customWidth="1"/>
    <col min="30" max="16384" width="9.140625" style="1"/>
  </cols>
  <sheetData>
    <row r="1" spans="1:29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 ht="20.100000000000001" customHeight="1" x14ac:dyDescent="0.45">
      <c r="A3" s="40" t="s">
        <v>209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5" spans="1:29" ht="21" x14ac:dyDescent="0.45">
      <c r="A5" s="34" t="s">
        <v>130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7" spans="1:29" ht="21" x14ac:dyDescent="0.45">
      <c r="K7" s="47" t="s">
        <v>211</v>
      </c>
      <c r="L7" s="47"/>
      <c r="M7" s="47"/>
      <c r="N7" s="47"/>
      <c r="O7" s="47"/>
      <c r="P7" s="15"/>
      <c r="Q7" s="46" t="s">
        <v>2</v>
      </c>
      <c r="R7" s="46"/>
      <c r="S7" s="46"/>
      <c r="T7" s="46"/>
      <c r="U7" s="46"/>
      <c r="W7" s="35" t="s">
        <v>210</v>
      </c>
      <c r="X7" s="36"/>
      <c r="Y7" s="36"/>
      <c r="Z7" s="36"/>
      <c r="AA7" s="36"/>
      <c r="AB7" s="36"/>
      <c r="AC7" s="36"/>
    </row>
    <row r="8" spans="1:29" ht="18.75" x14ac:dyDescent="0.45">
      <c r="A8" s="37" t="s">
        <v>42</v>
      </c>
      <c r="C8" s="39" t="s">
        <v>23</v>
      </c>
      <c r="E8" s="39" t="s">
        <v>147</v>
      </c>
      <c r="G8" s="39" t="s">
        <v>43</v>
      </c>
      <c r="I8" s="39" t="s">
        <v>21</v>
      </c>
      <c r="K8" s="37" t="s">
        <v>4</v>
      </c>
      <c r="M8" s="37" t="s">
        <v>5</v>
      </c>
      <c r="O8" s="37" t="s">
        <v>6</v>
      </c>
      <c r="Q8" s="37" t="s">
        <v>7</v>
      </c>
      <c r="R8" s="33"/>
      <c r="T8" s="37" t="s">
        <v>8</v>
      </c>
      <c r="U8" s="33"/>
      <c r="W8" s="37" t="s">
        <v>4</v>
      </c>
      <c r="Y8" s="37" t="s">
        <v>5</v>
      </c>
      <c r="AA8" s="44" t="s">
        <v>6</v>
      </c>
      <c r="AC8" s="39" t="s">
        <v>170</v>
      </c>
    </row>
    <row r="9" spans="1:29" ht="37.5" customHeight="1" x14ac:dyDescent="0.45">
      <c r="A9" s="38"/>
      <c r="C9" s="38"/>
      <c r="E9" s="38" t="s">
        <v>147</v>
      </c>
      <c r="G9" s="38"/>
      <c r="I9" s="38"/>
      <c r="K9" s="38"/>
      <c r="M9" s="38"/>
      <c r="O9" s="38"/>
      <c r="Q9" s="5" t="s">
        <v>4</v>
      </c>
      <c r="R9" s="5" t="s">
        <v>5</v>
      </c>
      <c r="T9" s="5" t="s">
        <v>4</v>
      </c>
      <c r="U9" s="5" t="s">
        <v>11</v>
      </c>
      <c r="W9" s="38"/>
      <c r="Y9" s="38"/>
      <c r="AA9" s="45"/>
      <c r="AC9" s="38"/>
    </row>
    <row r="10" spans="1:29" ht="18.75" x14ac:dyDescent="0.45">
      <c r="A10" s="18" t="s">
        <v>93</v>
      </c>
      <c r="B10" s="18"/>
      <c r="C10" s="18" t="s">
        <v>234</v>
      </c>
      <c r="D10" s="18"/>
      <c r="E10" s="11">
        <v>25</v>
      </c>
      <c r="F10" s="18"/>
      <c r="G10" s="11">
        <v>0</v>
      </c>
      <c r="H10" s="18"/>
      <c r="I10" s="18" t="s">
        <v>152</v>
      </c>
      <c r="J10" s="18"/>
      <c r="K10" s="11">
        <v>104000</v>
      </c>
      <c r="L10" s="18"/>
      <c r="M10" s="11">
        <v>104000000000</v>
      </c>
      <c r="N10" s="18"/>
      <c r="O10" s="11">
        <v>104000000000</v>
      </c>
      <c r="P10" s="18"/>
      <c r="Q10" s="11">
        <v>0</v>
      </c>
      <c r="R10" s="11">
        <v>0</v>
      </c>
      <c r="S10" s="18"/>
      <c r="T10" s="11">
        <v>41000</v>
      </c>
      <c r="U10" s="11">
        <v>41000000000</v>
      </c>
      <c r="V10" s="18"/>
      <c r="W10" s="11">
        <v>63000</v>
      </c>
      <c r="X10" s="18"/>
      <c r="Y10" s="11">
        <v>63000000000</v>
      </c>
      <c r="Z10" s="18"/>
      <c r="AA10" s="11">
        <v>63000000000</v>
      </c>
      <c r="AB10" s="18"/>
      <c r="AC10" s="6">
        <v>9.2999999999999992E-3</v>
      </c>
    </row>
    <row r="11" spans="1:29" ht="19.5" thickBot="1" x14ac:dyDescent="0.5">
      <c r="A11" s="3" t="s">
        <v>12</v>
      </c>
      <c r="K11" s="3">
        <f>SUM(K10:K10)</f>
        <v>104000</v>
      </c>
      <c r="M11" s="3">
        <f>SUM(M10:M10)</f>
        <v>104000000000</v>
      </c>
      <c r="O11" s="3">
        <f>SUM(O10:O10)</f>
        <v>104000000000</v>
      </c>
      <c r="Q11" s="3">
        <f>SUM(Q10:Q10)</f>
        <v>0</v>
      </c>
      <c r="R11" s="3">
        <f>SUM(R10:R10)</f>
        <v>0</v>
      </c>
      <c r="T11" s="3">
        <f>SUM(T10:T10)</f>
        <v>41000</v>
      </c>
      <c r="U11" s="3">
        <f>SUM(U10:U10)</f>
        <v>41000000000</v>
      </c>
      <c r="W11" s="3">
        <f>SUM(W10:W10)</f>
        <v>63000</v>
      </c>
      <c r="Y11" s="3">
        <f>SUM(Y10:Y10)</f>
        <v>63000000000</v>
      </c>
      <c r="AA11" s="3">
        <f>SUM(AA10:AA10)</f>
        <v>63000000000</v>
      </c>
      <c r="AC11" s="7">
        <f>SUM(AC10:AC10)</f>
        <v>9.2999999999999992E-3</v>
      </c>
    </row>
    <row r="12" spans="1:29" ht="19.5" thickTop="1" x14ac:dyDescent="0.45">
      <c r="K12" s="4"/>
      <c r="M12" s="4"/>
      <c r="O12" s="4"/>
      <c r="Q12" s="4"/>
      <c r="R12" s="4"/>
      <c r="T12" s="4"/>
      <c r="U12" s="4"/>
      <c r="W12" s="4"/>
      <c r="Y12" s="4"/>
      <c r="AA12" s="4"/>
      <c r="AC12" s="4"/>
    </row>
  </sheetData>
  <mergeCells count="21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W7:AC7"/>
    <mergeCell ref="Q7:U7"/>
    <mergeCell ref="K7:O7"/>
  </mergeCells>
  <pageMargins left="0.39370078740157483" right="0.39370078740157483" top="0.74803149606299213" bottom="0.74803149606299213" header="0.31496062992125984" footer="0.31496062992125984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5"/>
  <sheetViews>
    <sheetView rightToLeft="1" workbookViewId="0">
      <selection activeCell="F15" sqref="F15"/>
    </sheetView>
  </sheetViews>
  <sheetFormatPr defaultRowHeight="18" x14ac:dyDescent="0.45"/>
  <cols>
    <col min="1" max="1" width="30.140625" style="1" customWidth="1"/>
    <col min="2" max="2" width="1.42578125" style="1" customWidth="1"/>
    <col min="3" max="3" width="20.5703125" style="1" customWidth="1"/>
    <col min="4" max="4" width="1.42578125" style="1" customWidth="1"/>
    <col min="5" max="5" width="12.28515625" style="1" customWidth="1"/>
    <col min="6" max="6" width="1.42578125" style="1" customWidth="1"/>
    <col min="7" max="7" width="10.85546875" style="1" customWidth="1"/>
    <col min="8" max="8" width="1.42578125" style="1" customWidth="1"/>
    <col min="9" max="9" width="8.7109375" style="1" customWidth="1"/>
    <col min="10" max="10" width="1" style="1" customWidth="1"/>
    <col min="11" max="11" width="15.28515625" style="1" customWidth="1"/>
    <col min="12" max="12" width="1.42578125" style="1" customWidth="1"/>
    <col min="13" max="13" width="16.85546875" style="1" bestFit="1" customWidth="1"/>
    <col min="14" max="14" width="1.42578125" style="1" customWidth="1"/>
    <col min="15" max="15" width="16.85546875" style="1" bestFit="1" customWidth="1"/>
    <col min="16" max="16" width="1.42578125" style="1" customWidth="1"/>
    <col min="17" max="17" width="16.85546875" style="1" bestFit="1" customWidth="1"/>
    <col min="18" max="18" width="1.42578125" style="1" customWidth="1"/>
    <col min="19" max="19" width="9.85546875" style="1" customWidth="1"/>
    <col min="20" max="16384" width="9.140625" style="1"/>
  </cols>
  <sheetData>
    <row r="1" spans="1:19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100000000000001" customHeight="1" x14ac:dyDescent="0.45">
      <c r="A3" s="40" t="s">
        <v>209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5" spans="1:19" ht="21" x14ac:dyDescent="0.45">
      <c r="A5" s="34" t="s">
        <v>131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19" ht="21" x14ac:dyDescent="0.45">
      <c r="C7" s="35" t="s">
        <v>34</v>
      </c>
      <c r="D7" s="48"/>
      <c r="E7" s="48"/>
      <c r="F7" s="48"/>
      <c r="G7" s="48"/>
      <c r="H7" s="48"/>
      <c r="I7" s="48"/>
      <c r="K7" s="2" t="s">
        <v>211</v>
      </c>
      <c r="M7" s="35" t="s">
        <v>2</v>
      </c>
      <c r="N7" s="48"/>
      <c r="O7" s="48"/>
      <c r="Q7" s="35" t="s">
        <v>210</v>
      </c>
      <c r="R7" s="48"/>
      <c r="S7" s="48"/>
    </row>
    <row r="8" spans="1:19" ht="42.75" customHeight="1" x14ac:dyDescent="0.45">
      <c r="A8" s="2" t="s">
        <v>35</v>
      </c>
      <c r="C8" s="2" t="s">
        <v>36</v>
      </c>
      <c r="E8" s="2" t="s">
        <v>146</v>
      </c>
      <c r="G8" s="8" t="s">
        <v>37</v>
      </c>
      <c r="I8" s="19" t="s">
        <v>176</v>
      </c>
      <c r="K8" s="2" t="s">
        <v>39</v>
      </c>
      <c r="M8" s="2" t="s">
        <v>40</v>
      </c>
      <c r="O8" s="2" t="s">
        <v>41</v>
      </c>
      <c r="Q8" s="2" t="s">
        <v>39</v>
      </c>
      <c r="S8" s="21" t="s">
        <v>170</v>
      </c>
    </row>
    <row r="9" spans="1:19" s="18" customFormat="1" ht="18.75" x14ac:dyDescent="0.25">
      <c r="A9" s="18" t="s">
        <v>94</v>
      </c>
      <c r="C9" s="18" t="s">
        <v>95</v>
      </c>
      <c r="E9" s="18" t="s">
        <v>96</v>
      </c>
      <c r="G9" s="18" t="s">
        <v>97</v>
      </c>
      <c r="I9" s="11">
        <v>0</v>
      </c>
      <c r="K9" s="11">
        <v>22574764531</v>
      </c>
      <c r="M9" s="11">
        <v>2282317</v>
      </c>
      <c r="O9" s="11">
        <v>22000250000</v>
      </c>
      <c r="Q9" s="11">
        <v>576796848</v>
      </c>
      <c r="S9" s="6">
        <v>1E-4</v>
      </c>
    </row>
    <row r="10" spans="1:19" s="18" customFormat="1" ht="18.75" x14ac:dyDescent="0.25">
      <c r="A10" s="18" t="s">
        <v>98</v>
      </c>
      <c r="C10" s="18" t="s">
        <v>99</v>
      </c>
      <c r="E10" s="18" t="s">
        <v>96</v>
      </c>
      <c r="G10" s="18" t="s">
        <v>100</v>
      </c>
      <c r="I10" s="11">
        <v>0</v>
      </c>
      <c r="K10" s="11">
        <v>819710677</v>
      </c>
      <c r="M10" s="11">
        <v>43557134734</v>
      </c>
      <c r="O10" s="11">
        <v>43820250000</v>
      </c>
      <c r="Q10" s="11">
        <v>556595411</v>
      </c>
      <c r="S10" s="6">
        <v>1E-4</v>
      </c>
    </row>
    <row r="11" spans="1:19" s="18" customFormat="1" ht="18.75" x14ac:dyDescent="0.25">
      <c r="A11" s="18" t="s">
        <v>101</v>
      </c>
      <c r="C11" s="18" t="s">
        <v>102</v>
      </c>
      <c r="E11" s="18" t="s">
        <v>96</v>
      </c>
      <c r="G11" s="18" t="s">
        <v>103</v>
      </c>
      <c r="I11" s="11">
        <v>0</v>
      </c>
      <c r="K11" s="11">
        <v>17520704</v>
      </c>
      <c r="M11" s="11">
        <v>83023</v>
      </c>
      <c r="O11" s="11">
        <v>0</v>
      </c>
      <c r="Q11" s="11">
        <v>17603727</v>
      </c>
      <c r="S11" s="6">
        <v>0</v>
      </c>
    </row>
    <row r="12" spans="1:19" s="18" customFormat="1" ht="18.75" x14ac:dyDescent="0.25">
      <c r="A12" s="18" t="s">
        <v>157</v>
      </c>
      <c r="C12" s="18" t="s">
        <v>158</v>
      </c>
      <c r="E12" s="18" t="s">
        <v>96</v>
      </c>
      <c r="G12" s="18" t="s">
        <v>159</v>
      </c>
      <c r="I12" s="11">
        <v>0</v>
      </c>
      <c r="K12" s="11">
        <v>571802806</v>
      </c>
      <c r="M12" s="11">
        <v>2261198</v>
      </c>
      <c r="O12" s="11">
        <v>0</v>
      </c>
      <c r="Q12" s="11">
        <v>574064004</v>
      </c>
      <c r="S12" s="6">
        <v>1E-4</v>
      </c>
    </row>
    <row r="13" spans="1:19" s="12" customFormat="1" ht="18.75" x14ac:dyDescent="0.25">
      <c r="A13" s="18" t="s">
        <v>160</v>
      </c>
      <c r="B13" s="18"/>
      <c r="C13" s="18" t="s">
        <v>161</v>
      </c>
      <c r="D13" s="18"/>
      <c r="E13" s="18" t="s">
        <v>96</v>
      </c>
      <c r="F13" s="18"/>
      <c r="G13" s="18" t="s">
        <v>162</v>
      </c>
      <c r="H13" s="18"/>
      <c r="I13" s="11">
        <v>0</v>
      </c>
      <c r="J13" s="18"/>
      <c r="K13" s="11">
        <v>156119251</v>
      </c>
      <c r="L13" s="18"/>
      <c r="M13" s="11">
        <v>65820329834</v>
      </c>
      <c r="N13" s="18"/>
      <c r="O13" s="11">
        <v>65898448433</v>
      </c>
      <c r="P13" s="18"/>
      <c r="Q13" s="11">
        <v>78000652</v>
      </c>
      <c r="R13" s="18"/>
      <c r="S13" s="6">
        <v>0</v>
      </c>
    </row>
    <row r="14" spans="1:19" ht="19.5" thickBot="1" x14ac:dyDescent="0.5">
      <c r="A14" s="3" t="s">
        <v>12</v>
      </c>
      <c r="K14" s="3">
        <f>SUM(K9:K13)</f>
        <v>24139917969</v>
      </c>
      <c r="M14" s="3">
        <f>SUM(M9:M13)</f>
        <v>109382091106</v>
      </c>
      <c r="O14" s="3">
        <f>SUM(O9:O13)</f>
        <v>131718948433</v>
      </c>
      <c r="Q14" s="3">
        <f>SUM(Q9:Q13)</f>
        <v>1803060642</v>
      </c>
      <c r="S14" s="7">
        <f>SUM(S9:S13)</f>
        <v>3.0000000000000003E-4</v>
      </c>
    </row>
    <row r="15" spans="1:19" ht="19.5" thickTop="1" x14ac:dyDescent="0.45">
      <c r="K15" s="4"/>
      <c r="M15" s="4"/>
      <c r="O15" s="4"/>
      <c r="Q15" s="4"/>
      <c r="S15" s="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51181102362204722" right="0.51181102362204722" top="0.74803149606299213" bottom="0.74803149606299213" header="0.31496062992125984" footer="0.31496062992125984"/>
  <pageSetup paperSize="9" scale="7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rightToLeft="1" workbookViewId="0">
      <selection activeCell="F15" sqref="F15"/>
    </sheetView>
  </sheetViews>
  <sheetFormatPr defaultRowHeight="18" x14ac:dyDescent="0.45"/>
  <cols>
    <col min="1" max="1" width="37" style="1" customWidth="1"/>
    <col min="2" max="2" width="1.42578125" style="1" customWidth="1"/>
    <col min="3" max="3" width="21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16384" width="9.140625" style="1"/>
  </cols>
  <sheetData>
    <row r="1" spans="1:7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</row>
    <row r="2" spans="1:7" ht="20.100000000000001" customHeight="1" x14ac:dyDescent="0.45">
      <c r="A2" s="40" t="s">
        <v>44</v>
      </c>
      <c r="B2" s="33"/>
      <c r="C2" s="33"/>
      <c r="D2" s="33"/>
      <c r="E2" s="33"/>
      <c r="F2" s="33"/>
      <c r="G2" s="33"/>
    </row>
    <row r="3" spans="1:7" ht="20.100000000000001" customHeight="1" x14ac:dyDescent="0.45">
      <c r="A3" s="40" t="s">
        <v>209</v>
      </c>
      <c r="B3" s="33"/>
      <c r="C3" s="33"/>
      <c r="D3" s="33"/>
      <c r="E3" s="33"/>
      <c r="F3" s="33"/>
      <c r="G3" s="33"/>
    </row>
    <row r="5" spans="1:7" ht="21" x14ac:dyDescent="0.45">
      <c r="A5" s="34" t="s">
        <v>129</v>
      </c>
      <c r="B5" s="33"/>
      <c r="C5" s="33"/>
      <c r="D5" s="33"/>
      <c r="E5" s="33"/>
      <c r="F5" s="33"/>
      <c r="G5" s="33"/>
    </row>
    <row r="7" spans="1:7" ht="31.5" x14ac:dyDescent="0.45">
      <c r="A7" s="2" t="s">
        <v>45</v>
      </c>
      <c r="C7" s="2" t="s">
        <v>39</v>
      </c>
      <c r="E7" s="19" t="s">
        <v>46</v>
      </c>
      <c r="F7" s="20"/>
      <c r="G7" s="19" t="s">
        <v>47</v>
      </c>
    </row>
    <row r="8" spans="1:7" s="18" customFormat="1" ht="21" x14ac:dyDescent="0.25">
      <c r="A8" s="10" t="s">
        <v>110</v>
      </c>
      <c r="C8" s="26">
        <v>1128211043153</v>
      </c>
      <c r="E8" s="6">
        <v>1.0095000000000001</v>
      </c>
      <c r="G8" s="6">
        <v>0.16600000000000001</v>
      </c>
    </row>
    <row r="9" spans="1:7" s="18" customFormat="1" ht="21" x14ac:dyDescent="0.25">
      <c r="A9" s="10" t="s">
        <v>111</v>
      </c>
      <c r="C9" s="11">
        <v>1597829740</v>
      </c>
      <c r="E9" s="6">
        <v>1.4E-3</v>
      </c>
      <c r="G9" s="6">
        <v>2.0000000000000001E-4</v>
      </c>
    </row>
    <row r="10" spans="1:7" s="18" customFormat="1" ht="21" x14ac:dyDescent="0.25">
      <c r="A10" s="10" t="s">
        <v>112</v>
      </c>
      <c r="C10" s="11">
        <v>1968173295</v>
      </c>
      <c r="E10" s="6">
        <v>1.8E-3</v>
      </c>
      <c r="G10" s="6">
        <v>2.9999999999999997E-4</v>
      </c>
    </row>
    <row r="11" spans="1:7" ht="21.75" thickBot="1" x14ac:dyDescent="0.5">
      <c r="A11" s="17" t="s">
        <v>12</v>
      </c>
      <c r="C11" s="3">
        <f>SUM(C8:C10)</f>
        <v>1131777046188</v>
      </c>
      <c r="E11" s="7">
        <f>SUM(E8:E10)</f>
        <v>1.0127000000000002</v>
      </c>
      <c r="G11" s="7">
        <f>SUM(G8:G10)</f>
        <v>0.16650000000000001</v>
      </c>
    </row>
    <row r="12" spans="1:7" ht="19.5" thickTop="1" x14ac:dyDescent="0.45">
      <c r="C12" s="4"/>
      <c r="E12" s="4"/>
      <c r="G12" s="4"/>
    </row>
    <row r="17" spans="5:5" x14ac:dyDescent="0.45">
      <c r="E17" s="16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22"/>
  <sheetViews>
    <sheetView rightToLeft="1" view="pageLayout" zoomScale="85" zoomScaleNormal="100" zoomScalePageLayoutView="85" workbookViewId="0">
      <selection activeCell="F15" sqref="F15"/>
    </sheetView>
  </sheetViews>
  <sheetFormatPr defaultRowHeight="18" x14ac:dyDescent="0.45"/>
  <cols>
    <col min="1" max="1" width="26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5.140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6.7109375" style="1" bestFit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6.7109375" style="1" bestFit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5.7109375" style="1" bestFit="1" customWidth="1"/>
    <col min="18" max="18" width="1.42578125" style="1" customWidth="1"/>
    <col min="19" max="19" width="20.140625" style="1" customWidth="1"/>
    <col min="20" max="16384" width="9.140625" style="1"/>
  </cols>
  <sheetData>
    <row r="1" spans="1:19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5">
      <c r="A2" s="40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1.75" customHeight="1" x14ac:dyDescent="0.45">
      <c r="A3" s="40" t="s">
        <v>209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23.25" customHeight="1" x14ac:dyDescent="0.45">
      <c r="A4" s="34" t="s">
        <v>49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21" x14ac:dyDescent="0.45">
      <c r="C5" s="35" t="s">
        <v>50</v>
      </c>
      <c r="D5" s="36"/>
      <c r="E5" s="36"/>
      <c r="F5" s="36"/>
      <c r="G5" s="36"/>
      <c r="I5" s="35" t="s">
        <v>51</v>
      </c>
      <c r="J5" s="36"/>
      <c r="K5" s="36"/>
      <c r="L5" s="36"/>
      <c r="M5" s="36"/>
      <c r="O5" s="35" t="s">
        <v>210</v>
      </c>
      <c r="P5" s="36"/>
      <c r="Q5" s="36"/>
      <c r="R5" s="36"/>
      <c r="S5" s="36"/>
    </row>
    <row r="6" spans="1:19" ht="35.25" customHeight="1" x14ac:dyDescent="0.45">
      <c r="A6" s="2" t="s">
        <v>13</v>
      </c>
      <c r="C6" s="21" t="s">
        <v>52</v>
      </c>
      <c r="E6" s="21" t="s">
        <v>53</v>
      </c>
      <c r="G6" s="8" t="s">
        <v>54</v>
      </c>
      <c r="I6" s="8" t="s">
        <v>55</v>
      </c>
      <c r="K6" s="8" t="s">
        <v>56</v>
      </c>
      <c r="M6" s="8" t="s">
        <v>57</v>
      </c>
      <c r="O6" s="8" t="s">
        <v>55</v>
      </c>
      <c r="Q6" s="8" t="s">
        <v>56</v>
      </c>
      <c r="S6" s="8" t="s">
        <v>57</v>
      </c>
    </row>
    <row r="7" spans="1:19" s="18" customFormat="1" ht="18.75" x14ac:dyDescent="0.25">
      <c r="A7" s="18" t="s">
        <v>121</v>
      </c>
      <c r="C7" s="18" t="s">
        <v>235</v>
      </c>
      <c r="E7" s="11">
        <v>12000000</v>
      </c>
      <c r="G7" s="11">
        <v>2350</v>
      </c>
      <c r="I7" s="11">
        <v>28200000000</v>
      </c>
      <c r="K7" s="11">
        <v>4038028169</v>
      </c>
      <c r="M7" s="11">
        <v>24161971831</v>
      </c>
      <c r="O7" s="11">
        <v>28200000000</v>
      </c>
      <c r="Q7" s="11">
        <v>4038028169</v>
      </c>
      <c r="S7" s="11">
        <v>24161971831</v>
      </c>
    </row>
    <row r="8" spans="1:19" s="18" customFormat="1" ht="18.75" x14ac:dyDescent="0.25">
      <c r="A8" s="18" t="s">
        <v>116</v>
      </c>
      <c r="C8" s="18" t="s">
        <v>236</v>
      </c>
      <c r="E8" s="11">
        <v>3295038</v>
      </c>
      <c r="G8" s="11">
        <v>2840</v>
      </c>
      <c r="I8" s="11">
        <v>0</v>
      </c>
      <c r="K8" s="11">
        <v>0</v>
      </c>
      <c r="M8" s="11">
        <v>0</v>
      </c>
      <c r="O8" s="11">
        <v>9357907920</v>
      </c>
      <c r="Q8" s="11">
        <v>981117262</v>
      </c>
      <c r="S8" s="11">
        <v>8376790658</v>
      </c>
    </row>
    <row r="9" spans="1:19" s="18" customFormat="1" ht="18.75" x14ac:dyDescent="0.25">
      <c r="A9" s="18" t="s">
        <v>171</v>
      </c>
      <c r="C9" s="18" t="s">
        <v>237</v>
      </c>
      <c r="E9" s="11">
        <v>14219882</v>
      </c>
      <c r="G9" s="11">
        <v>140</v>
      </c>
      <c r="I9" s="11">
        <v>0</v>
      </c>
      <c r="K9" s="11">
        <v>0</v>
      </c>
      <c r="M9" s="11">
        <v>0</v>
      </c>
      <c r="O9" s="11">
        <v>1990783480</v>
      </c>
      <c r="Q9" s="11">
        <v>227103941</v>
      </c>
      <c r="S9" s="11">
        <v>1763679539</v>
      </c>
    </row>
    <row r="10" spans="1:19" s="18" customFormat="1" ht="18.75" x14ac:dyDescent="0.25">
      <c r="A10" s="18" t="s">
        <v>113</v>
      </c>
      <c r="C10" s="18" t="s">
        <v>238</v>
      </c>
      <c r="E10" s="11">
        <v>50129401</v>
      </c>
      <c r="G10" s="11">
        <v>700</v>
      </c>
      <c r="I10" s="11">
        <v>0</v>
      </c>
      <c r="K10" s="11">
        <v>0</v>
      </c>
      <c r="M10" s="11">
        <v>0</v>
      </c>
      <c r="O10" s="11">
        <v>35090580700</v>
      </c>
      <c r="Q10" s="11">
        <v>729582831</v>
      </c>
      <c r="S10" s="11">
        <v>34360997869</v>
      </c>
    </row>
    <row r="11" spans="1:19" s="18" customFormat="1" ht="18.75" x14ac:dyDescent="0.25">
      <c r="A11" s="18" t="s">
        <v>204</v>
      </c>
      <c r="C11" s="18" t="s">
        <v>239</v>
      </c>
      <c r="E11" s="11">
        <v>4000001</v>
      </c>
      <c r="G11" s="11">
        <v>2900</v>
      </c>
      <c r="I11" s="11">
        <v>0</v>
      </c>
      <c r="K11" s="11">
        <v>0</v>
      </c>
      <c r="M11" s="11">
        <v>0</v>
      </c>
      <c r="O11" s="11">
        <v>11600002900</v>
      </c>
      <c r="Q11" s="11">
        <v>0</v>
      </c>
      <c r="S11" s="11">
        <v>11600002900</v>
      </c>
    </row>
    <row r="12" spans="1:19" s="12" customFormat="1" ht="19.5" thickBot="1" x14ac:dyDescent="0.3">
      <c r="A12" s="3" t="s">
        <v>12</v>
      </c>
      <c r="I12" s="3">
        <f>SUM(I7:I11)</f>
        <v>28200000000</v>
      </c>
      <c r="K12" s="3">
        <f>SUM(K7:K11)</f>
        <v>4038028169</v>
      </c>
      <c r="M12" s="3">
        <f>SUM(M7:M11)</f>
        <v>24161971831</v>
      </c>
      <c r="O12" s="3">
        <f>SUM(O7:O11)</f>
        <v>86239275000</v>
      </c>
      <c r="Q12" s="3">
        <f>SUM(Q7:Q11)</f>
        <v>5975832203</v>
      </c>
      <c r="S12" s="3">
        <f>SUM(S7:S11)</f>
        <v>80263442797</v>
      </c>
    </row>
    <row r="13" spans="1:19" ht="19.5" thickTop="1" x14ac:dyDescent="0.45">
      <c r="I13" s="4"/>
      <c r="K13" s="4"/>
      <c r="M13" s="4"/>
      <c r="O13" s="4"/>
      <c r="Q13" s="4"/>
      <c r="S13" s="4"/>
    </row>
    <row r="14" spans="1:19" x14ac:dyDescent="0.45">
      <c r="O14"/>
    </row>
    <row r="15" spans="1:19" x14ac:dyDescent="0.45">
      <c r="O15"/>
    </row>
    <row r="16" spans="1:19" x14ac:dyDescent="0.45">
      <c r="O16"/>
    </row>
    <row r="17" spans="15:15" x14ac:dyDescent="0.45">
      <c r="O17"/>
    </row>
    <row r="18" spans="15:15" x14ac:dyDescent="0.45">
      <c r="O18"/>
    </row>
    <row r="19" spans="15:15" x14ac:dyDescent="0.45">
      <c r="O19"/>
    </row>
    <row r="20" spans="15:15" x14ac:dyDescent="0.45">
      <c r="O20"/>
    </row>
    <row r="21" spans="15:15" x14ac:dyDescent="0.45">
      <c r="O21"/>
    </row>
    <row r="22" spans="15:15" x14ac:dyDescent="0.45">
      <c r="O22"/>
    </row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27559055118110237" right="0.35433070866141736" top="0.23622047244094491" bottom="0.23622047244094491" header="0.31496062992125984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0</vt:lpstr>
      <vt:lpstr>سهام</vt:lpstr>
      <vt:lpstr>2</vt:lpstr>
      <vt:lpstr>اوراق د</vt:lpstr>
      <vt:lpstr>4</vt:lpstr>
      <vt:lpstr>گواهی</vt:lpstr>
      <vt:lpstr>بانک</vt:lpstr>
      <vt:lpstr>جمع</vt:lpstr>
      <vt:lpstr>سودسهام</vt:lpstr>
      <vt:lpstr>اوراق و سپرده</vt:lpstr>
      <vt:lpstr>تغییرقیمت</vt:lpstr>
      <vt:lpstr>فروش</vt:lpstr>
      <vt:lpstr>کل سهام</vt:lpstr>
      <vt:lpstr>اوراق</vt:lpstr>
      <vt:lpstr>سودسپرده</vt:lpstr>
      <vt:lpstr>سایر</vt:lpstr>
      <vt:lpstr>فروش!Print_Area</vt:lpstr>
      <vt:lpstr>تغییرقیمت!Print_Titles</vt:lpstr>
      <vt:lpstr>سودسهام!Print_Titles</vt:lpstr>
      <vt:lpstr>سهام!Print_Titles</vt:lpstr>
      <vt:lpstr>فروش!Print_Titles</vt:lpstr>
      <vt:lpstr>'کل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Majid Amooali</cp:lastModifiedBy>
  <cp:lastPrinted>2023-04-30T09:37:30Z</cp:lastPrinted>
  <dcterms:created xsi:type="dcterms:W3CDTF">2021-05-23T09:27:33Z</dcterms:created>
  <dcterms:modified xsi:type="dcterms:W3CDTF">2023-04-30T10:37:40Z</dcterms:modified>
</cp:coreProperties>
</file>