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ورتفوی شهریور ماه\"/>
    </mc:Choice>
  </mc:AlternateContent>
  <xr:revisionPtr revIDLastSave="0" documentId="13_ncr:1_{DD78911E-20AD-4EDB-ABAE-6818D2756EBA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فروش!$A$1:$Q$91</definedName>
    <definedName name="_xlnm.Print_Area" localSheetId="11">'کل سهام'!$A$1:$U$123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81029"/>
</workbook>
</file>

<file path=xl/calcChain.xml><?xml version="1.0" encoding="utf-8"?>
<calcChain xmlns="http://schemas.openxmlformats.org/spreadsheetml/2006/main">
  <c r="S123" i="13" l="1"/>
  <c r="N101" i="12"/>
  <c r="G11" i="8"/>
  <c r="E11" i="8"/>
  <c r="C11" i="8"/>
  <c r="F12" i="16"/>
  <c r="K21" i="15"/>
  <c r="I21" i="15"/>
  <c r="G21" i="15"/>
  <c r="E21" i="15"/>
  <c r="G11" i="15" s="1"/>
  <c r="G12" i="15"/>
  <c r="S16" i="10"/>
  <c r="Q16" i="10"/>
  <c r="O16" i="10"/>
  <c r="M16" i="10"/>
  <c r="K16" i="10"/>
  <c r="I16" i="10"/>
  <c r="S18" i="6"/>
  <c r="Q18" i="6"/>
  <c r="O18" i="6"/>
  <c r="M18" i="6"/>
  <c r="K18" i="6"/>
  <c r="K123" i="13"/>
  <c r="G10" i="15"/>
  <c r="G13" i="15"/>
  <c r="G14" i="15"/>
  <c r="G15" i="15"/>
  <c r="G18" i="15"/>
  <c r="G19" i="15"/>
  <c r="G9" i="15"/>
  <c r="K10" i="15"/>
  <c r="K11" i="15"/>
  <c r="K12" i="15"/>
  <c r="K13" i="15"/>
  <c r="K14" i="15"/>
  <c r="K15" i="15"/>
  <c r="K16" i="15"/>
  <c r="K17" i="15"/>
  <c r="K18" i="15"/>
  <c r="K19" i="15"/>
  <c r="K20" i="15"/>
  <c r="K9" i="15"/>
  <c r="C12" i="14"/>
  <c r="O123" i="13"/>
  <c r="M123" i="13"/>
  <c r="U123" i="13"/>
  <c r="Q123" i="13"/>
  <c r="I123" i="13"/>
  <c r="G123" i="13"/>
  <c r="E123" i="13"/>
  <c r="C123" i="13"/>
  <c r="Q88" i="12"/>
  <c r="O88" i="12"/>
  <c r="M88" i="12"/>
  <c r="K88" i="12"/>
  <c r="I88" i="12"/>
  <c r="G88" i="12"/>
  <c r="E88" i="12"/>
  <c r="C88" i="12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C68" i="11"/>
  <c r="J61" i="9"/>
  <c r="K61" i="9"/>
  <c r="L61" i="9"/>
  <c r="M61" i="9"/>
  <c r="N61" i="9"/>
  <c r="O61" i="9"/>
  <c r="P61" i="9"/>
  <c r="Q61" i="9"/>
  <c r="R61" i="9"/>
  <c r="S61" i="9"/>
  <c r="I61" i="9"/>
  <c r="AC13" i="7"/>
  <c r="Q75" i="2"/>
  <c r="AI11" i="4"/>
  <c r="S11" i="4"/>
  <c r="W75" i="2"/>
  <c r="J75" i="2"/>
  <c r="AA13" i="7"/>
  <c r="Y13" i="7"/>
  <c r="W13" i="7"/>
  <c r="Q13" i="7"/>
  <c r="R13" i="7"/>
  <c r="T13" i="7"/>
  <c r="U13" i="7"/>
  <c r="K13" i="7"/>
  <c r="M13" i="7"/>
  <c r="O13" i="7"/>
  <c r="G17" i="15" l="1"/>
  <c r="G20" i="15"/>
  <c r="G16" i="15"/>
  <c r="E12" i="14"/>
  <c r="G12" i="14"/>
  <c r="I12" i="14"/>
  <c r="K12" i="14"/>
  <c r="M12" i="14"/>
  <c r="O12" i="14"/>
  <c r="Q12" i="14"/>
  <c r="E75" i="2"/>
  <c r="G75" i="2"/>
  <c r="I75" i="2"/>
  <c r="L75" i="2"/>
  <c r="M75" i="2"/>
  <c r="S75" i="2"/>
  <c r="U75" i="2"/>
  <c r="Q11" i="4"/>
  <c r="U11" i="4"/>
  <c r="V11" i="4"/>
  <c r="Y11" i="4"/>
  <c r="X11" i="4"/>
  <c r="AG11" i="4"/>
  <c r="AE11" i="4"/>
  <c r="E10" i="3" l="1"/>
  <c r="K10" i="3"/>
  <c r="D12" i="16"/>
  <c r="M10" i="3" l="1"/>
</calcChain>
</file>

<file path=xl/sharedStrings.xml><?xml version="1.0" encoding="utf-8"?>
<sst xmlns="http://schemas.openxmlformats.org/spreadsheetml/2006/main" count="919" uniqueCount="365">
  <si>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</si>
  <si>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</si>
  <si>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</si>
  <si>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</si>
  <si>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</si>
  <si>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</si>
  <si>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</si>
  <si>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</si>
  <si>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</si>
  <si>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</si>
  <si>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</si>
  <si>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</si>
  <si>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</si>
  <si>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</si>
  <si>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</si>
  <si>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</si>
  <si>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</si>
  <si>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</si>
  <si>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</si>
  <si>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</si>
  <si>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</si>
  <si>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</si>
  <si>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</si>
  <si>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</si>
  <si>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</si>
  <si>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</si>
  <si>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</si>
  <si>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</si>
  <si>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</si>
  <si>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</si>
  <si>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</si>
  <si>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</si>
  <si>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</si>
  <si>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</si>
  <si>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</si>
  <si>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</si>
  <si>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</si>
  <si>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</si>
  <si>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</si>
  <si>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</si>
  <si>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</si>
  <si>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</si>
  <si>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</si>
  <si>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</si>
  <si>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</si>
  <si>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</si>
  <si>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</si>
  <si>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</si>
  <si>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</si>
  <si>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</si>
  <si>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</si>
  <si>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</si>
  <si>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</si>
  <si>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</si>
  <si>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</si>
  <si>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</si>
  <si>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</si>
  <si>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</si>
  <si>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</si>
  <si>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</si>
  <si>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</si>
  <si>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</si>
  <si>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</si>
  <si>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</si>
  <si>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</si>
  <si>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</si>
  <si>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</si>
  <si>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</si>
  <si>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</si>
  <si>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</si>
  <si>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</si>
  <si>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</si>
  <si>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</si>
  <si>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</si>
  <si>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</si>
  <si>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</si>
  <si>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</si>
  <si>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</si>
  <si>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</si>
  <si>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</si>
  <si>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</si>
  <si>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</si>
  <si>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</si>
  <si>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</si>
  <si>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</si>
  <si>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</si>
  <si>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</si>
  <si>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</si>
  <si>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</si>
  <si>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</si>
  <si>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</si>
  <si>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</si>
  <si>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</si>
  <si>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</si>
  <si>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</si>
  <si>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</si>
  <si>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</si>
  <si>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</si>
  <si>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</si>
  <si>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</si>
  <si>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</si>
  <si>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</si>
  <si>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</si>
  <si>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</si>
  <si>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</si>
  <si>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</si>
  <si>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</si>
  <si>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</si>
  <si>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</si>
  <si>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</si>
  <si>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</si>
  <si>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</si>
  <si>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</si>
  <si>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</si>
  <si>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</si>
  <si>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</si>
  <si>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</si>
  <si>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</si>
  <si>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</si>
  <si>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</si>
  <si>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</si>
  <si>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</si>
  <si>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</si>
  <si>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</si>
  <si>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</si>
  <si>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</si>
  <si>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</si>
  <si>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</si>
  <si>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</si>
  <si>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</si>
  <si>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</si>
  <si>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</si>
  <si>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</si>
  <si>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</si>
  <si>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</si>
  <si>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</si>
  <si>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</si>
  <si>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</si>
  <si>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</si>
  <si>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</si>
  <si>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</si>
  <si>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</si>
  <si>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</si>
  <si>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</si>
  <si>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</si>
  <si>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</si>
  <si>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</si>
  <si>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</si>
  <si>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</si>
  <si>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</si>
  <si>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</si>
  <si>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</si>
  <si>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</si>
  <si>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</si>
  <si>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</si>
  <si>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</si>
  <si>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</si>
  <si>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</si>
  <si>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</si>
  <si>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</si>
  <si>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</si>
  <si>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</si>
  <si>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</si>
  <si>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</si>
  <si>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</si>
  <si>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</si>
  <si>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</si>
  <si>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</si>
  <si>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</si>
  <si>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</si>
  <si>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</si>
  <si>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</si>
  <si>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</si>
  <si>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</si>
  <si>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</si>
  <si>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</si>
  <si>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</si>
  <si>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</si>
  <si>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</si>
  <si>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</si>
  <si>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</si>
  <si>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</si>
  <si>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</si>
  <si>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</si>
  <si>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</si>
  <si>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</si>
  <si>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</si>
  <si>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</si>
  <si>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</si>
  <si>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</si>
  <si>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</si>
  <si>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</si>
  <si>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</si>
  <si>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</si>
  <si>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</si>
  <si>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</si>
  <si>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</si>
  <si>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</si>
  <si>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</si>
  <si>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</si>
  <si>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</si>
  <si>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</si>
  <si>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</si>
  <si>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</si>
  <si>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</si>
  <si>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</si>
  <si>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</si>
  <si>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</si>
  <si>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</si>
  <si>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</si>
  <si>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</si>
  <si>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</si>
  <si>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</si>
  <si>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</si>
  <si>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</si>
  <si>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</si>
  <si>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</si>
  <si>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</si>
  <si>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</si>
  <si>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</si>
  <si>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</si>
  <si>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</si>
  <si>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</si>
  <si>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</si>
  <si>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</si>
  <si>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</si>
  <si>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</si>
  <si>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</si>
  <si>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</si>
  <si>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</si>
  <si>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</si>
  <si>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</si>
  <si>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</si>
  <si>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</si>
  <si>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</si>
  <si>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</si>
  <si>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</si>
  <si>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</si>
  <si>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</si>
  <si>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</si>
  <si>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</si>
  <si>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1405/02/20</t>
  </si>
  <si>
    <t>1402/02/19</t>
  </si>
  <si>
    <t>نیان الکترونیک</t>
  </si>
  <si>
    <t>ح . ریخته‌گری‌ تراکتورسازی‌</t>
  </si>
  <si>
    <t>اختیارخ شستا-1465-1402/06/08</t>
  </si>
  <si>
    <t>اختیارخ شستا-1000-1402/12/09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</si>
  <si>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</si>
  <si>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</si>
  <si>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</si>
  <si>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</si>
  <si>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</si>
  <si>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</si>
  <si>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</si>
  <si>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</si>
  <si>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</si>
  <si>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</si>
  <si>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</si>
  <si>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</si>
  <si>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</si>
  <si>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</si>
  <si>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اختیارخ شپنا-9100-1402/06/01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</si>
  <si>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</si>
  <si>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</si>
  <si>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</si>
  <si>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</si>
  <si>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</si>
  <si>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</si>
  <si>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</si>
  <si>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</si>
  <si>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</si>
  <si>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</si>
  <si>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</si>
  <si>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</si>
  <si>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</si>
  <si>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</si>
  <si>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</si>
  <si>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</si>
  <si>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</si>
  <si>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</si>
  <si>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</si>
  <si>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</si>
  <si>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</si>
  <si>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توسعه فن افزار توسن</t>
  </si>
  <si>
    <t>سرمایه گذاری ارس صبا</t>
  </si>
  <si>
    <t>1402/05/24</t>
  </si>
  <si>
    <t>1402/05/01</t>
  </si>
  <si>
    <t>1402/05/02</t>
  </si>
  <si>
    <t>‫برای ماه منتهی به 1402/06/31</t>
  </si>
  <si>
    <t>‫1402/06/31</t>
  </si>
  <si>
    <t>بین المللی توسعه ص. معادن غدیر</t>
  </si>
  <si>
    <t>پتروشیمی پردیس</t>
  </si>
  <si>
    <t>پویا زرکان آق دره</t>
  </si>
  <si>
    <t>ح . تامین سرمایه نوین</t>
  </si>
  <si>
    <t>0.00%</t>
  </si>
  <si>
    <t>1.05%</t>
  </si>
  <si>
    <t>0.36%</t>
  </si>
  <si>
    <t>0.86%</t>
  </si>
  <si>
    <t>2.34%</t>
  </si>
  <si>
    <t>0.67%</t>
  </si>
  <si>
    <t>0.35%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</si>
  <si>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</si>
  <si>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</si>
  <si>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</si>
  <si>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</si>
  <si>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</si>
  <si>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148.1405.1492512.1</t>
  </si>
  <si>
    <t>سپرده بلند مدت</t>
  </si>
  <si>
    <t>1402/06/08</t>
  </si>
  <si>
    <t>1402/06/22</t>
  </si>
  <si>
    <t>1.16%</t>
  </si>
  <si>
    <t>1402/06/06</t>
  </si>
  <si>
    <t>1402/06/19</t>
  </si>
  <si>
    <t>0.54%</t>
  </si>
  <si>
    <t>1.34%</t>
  </si>
  <si>
    <t>1.72%</t>
  </si>
  <si>
    <t>4.23%</t>
  </si>
  <si>
    <t>-0.09%</t>
  </si>
  <si>
    <t>1.39%</t>
  </si>
  <si>
    <t>0.65%</t>
  </si>
  <si>
    <t>2.92%</t>
  </si>
  <si>
    <t>0.27%</t>
  </si>
  <si>
    <t>1.83%</t>
  </si>
  <si>
    <t>3.25%</t>
  </si>
  <si>
    <t>8.14%</t>
  </si>
  <si>
    <t>1.29%</t>
  </si>
  <si>
    <t>2.22%</t>
  </si>
  <si>
    <t>2.90%</t>
  </si>
  <si>
    <t>2.18%</t>
  </si>
  <si>
    <t>0.52%</t>
  </si>
  <si>
    <t>0.94%</t>
  </si>
  <si>
    <t>0.50%</t>
  </si>
  <si>
    <t>3.68%</t>
  </si>
  <si>
    <t>-0.25%</t>
  </si>
  <si>
    <t>4.40%</t>
  </si>
  <si>
    <t>1.68%</t>
  </si>
  <si>
    <t>0.14%</t>
  </si>
  <si>
    <t>1.06%</t>
  </si>
  <si>
    <t>0.19%</t>
  </si>
  <si>
    <t>1.78%</t>
  </si>
  <si>
    <t>2.76%</t>
  </si>
  <si>
    <t>1.09%</t>
  </si>
  <si>
    <t>1.07%</t>
  </si>
  <si>
    <t>4.18%</t>
  </si>
  <si>
    <t>2.73%</t>
  </si>
  <si>
    <t>3.19%</t>
  </si>
  <si>
    <t>5.29%</t>
  </si>
  <si>
    <t>1.40%</t>
  </si>
  <si>
    <t>2.51%</t>
  </si>
  <si>
    <t>0.74%</t>
  </si>
  <si>
    <t>2.84%</t>
  </si>
  <si>
    <t>1.91%</t>
  </si>
  <si>
    <t>4.44%</t>
  </si>
  <si>
    <t>-0.18%</t>
  </si>
  <si>
    <t>-0.07%</t>
  </si>
  <si>
    <t>-0.23%</t>
  </si>
  <si>
    <t>2.05%</t>
  </si>
  <si>
    <t>0.16%</t>
  </si>
  <si>
    <t>0.12%</t>
  </si>
  <si>
    <t>-0.26%</t>
  </si>
  <si>
    <t>1.45%</t>
  </si>
  <si>
    <t>0.20%</t>
  </si>
  <si>
    <t>0.33%</t>
  </si>
  <si>
    <t>0.84%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</si>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</sst>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4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" fontId="13" fillId="0" borderId="0" xfId="0" applyNumberFormat="1" applyFont="1"/>
    <xf numFmtId="3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6" t="s">
        <v>92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39.950000000000003" customHeight="1" x14ac:dyDescent="0.45">
      <c r="A23" s="36" t="s">
        <v>0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39.950000000000003" customHeight="1" x14ac:dyDescent="0.45">
      <c r="A24" s="36" t="s">
        <v>288</v>
      </c>
      <c r="B24" s="37"/>
      <c r="C24" s="37"/>
      <c r="D24" s="37"/>
      <c r="E24" s="37"/>
      <c r="F24" s="37"/>
      <c r="G24" s="37"/>
      <c r="H24" s="37"/>
      <c r="I24" s="37"/>
      <c r="J24" s="3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70"/>
  <sheetViews>
    <sheetView rightToLeft="1" view="pageBreakPreview" zoomScale="60" zoomScaleNormal="100" workbookViewId="0">
      <pane ySplit="3" topLeftCell="A4" activePane="bottomLeft" state="frozen"/>
      <selection activeCell="S34" sqref="S34"/>
      <selection pane="bottomLeft" activeCell="Q69" sqref="Q69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4.140625" style="1" bestFit="1" customWidth="1"/>
    <col min="4" max="4" width="3.7109375" style="1" bestFit="1" customWidth="1"/>
    <col min="5" max="5" width="19.85546875" style="1" bestFit="1" customWidth="1"/>
    <col min="6" max="6" width="3.7109375" style="1" bestFit="1" customWidth="1"/>
    <col min="7" max="7" width="19.7109375" style="1" bestFit="1" customWidth="1"/>
    <col min="8" max="8" width="3.7109375" style="1" bestFit="1" customWidth="1"/>
    <col min="9" max="9" width="18.42578125" style="1" bestFit="1" customWidth="1"/>
    <col min="10" max="10" width="3.7109375" style="1" bestFit="1" customWidth="1"/>
    <col min="11" max="11" width="14.140625" style="1" bestFit="1" customWidth="1"/>
    <col min="12" max="12" width="3.7109375" style="1" bestFit="1" customWidth="1"/>
    <col min="13" max="13" width="19.85546875" style="1" bestFit="1" customWidth="1"/>
    <col min="14" max="14" width="3.7109375" style="1" bestFit="1" customWidth="1"/>
    <col min="15" max="15" width="20.1406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1" t="s">
        <v>119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" x14ac:dyDescent="0.45">
      <c r="C2" s="42" t="s">
        <v>51</v>
      </c>
      <c r="D2" s="43"/>
      <c r="E2" s="43"/>
      <c r="F2" s="43"/>
      <c r="G2" s="43"/>
      <c r="H2" s="43"/>
      <c r="I2" s="43"/>
      <c r="K2" s="42" t="s">
        <v>289</v>
      </c>
      <c r="L2" s="43"/>
      <c r="M2" s="43"/>
      <c r="N2" s="43"/>
      <c r="O2" s="43"/>
      <c r="P2" s="43"/>
      <c r="Q2" s="43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90</v>
      </c>
      <c r="C4" s="11">
        <v>15000000</v>
      </c>
      <c r="E4" s="11">
        <v>91402897500</v>
      </c>
      <c r="G4" s="11">
        <v>88015294907</v>
      </c>
      <c r="I4" s="11">
        <v>3387602593</v>
      </c>
      <c r="K4" s="32">
        <v>15000000</v>
      </c>
      <c r="M4" s="11">
        <v>91402897500</v>
      </c>
      <c r="O4" s="32">
        <v>92404235631</v>
      </c>
      <c r="Q4" s="32">
        <v>-1001338131</v>
      </c>
    </row>
    <row r="5" spans="1:17" s="17" customFormat="1" ht="18.75" x14ac:dyDescent="0.45">
      <c r="A5" s="17" t="s">
        <v>292</v>
      </c>
      <c r="C5" s="11">
        <v>2200000</v>
      </c>
      <c r="E5" s="11">
        <v>91740874500</v>
      </c>
      <c r="G5" s="11">
        <v>92116989587</v>
      </c>
      <c r="I5" s="11">
        <v>-376115087</v>
      </c>
      <c r="K5" s="32">
        <v>2200000</v>
      </c>
      <c r="M5" s="11">
        <v>91740874500</v>
      </c>
      <c r="O5" s="32">
        <v>92116989587</v>
      </c>
      <c r="Q5" s="32">
        <v>-376115087</v>
      </c>
    </row>
    <row r="6" spans="1:17" s="17" customFormat="1" ht="18.75" x14ac:dyDescent="0.45">
      <c r="A6" s="17" t="s">
        <v>79</v>
      </c>
      <c r="C6" s="11">
        <v>10000000</v>
      </c>
      <c r="E6" s="11">
        <v>47714400000</v>
      </c>
      <c r="G6" s="11">
        <v>33894806422</v>
      </c>
      <c r="I6" s="11">
        <v>13819593578</v>
      </c>
      <c r="K6" s="32">
        <v>10000000</v>
      </c>
      <c r="M6" s="11">
        <v>47714400000</v>
      </c>
      <c r="O6" s="32">
        <v>53181675254</v>
      </c>
      <c r="Q6" s="32">
        <v>-5467275254</v>
      </c>
    </row>
    <row r="7" spans="1:17" s="17" customFormat="1" ht="18.75" x14ac:dyDescent="0.45">
      <c r="A7" s="17" t="s">
        <v>149</v>
      </c>
      <c r="C7" s="11">
        <v>10500000</v>
      </c>
      <c r="E7" s="11">
        <v>90702092250</v>
      </c>
      <c r="G7" s="11">
        <v>71914547250</v>
      </c>
      <c r="I7" s="11">
        <v>18787545000</v>
      </c>
      <c r="K7" s="32">
        <v>10500000</v>
      </c>
      <c r="M7" s="11">
        <v>90702092250</v>
      </c>
      <c r="O7" s="32">
        <v>70506709821</v>
      </c>
      <c r="Q7" s="32">
        <v>20195382429</v>
      </c>
    </row>
    <row r="8" spans="1:17" s="17" customFormat="1" ht="18.75" x14ac:dyDescent="0.45">
      <c r="A8" s="17" t="s">
        <v>221</v>
      </c>
      <c r="C8" s="11">
        <v>4599827</v>
      </c>
      <c r="E8" s="11">
        <v>108138632394</v>
      </c>
      <c r="G8" s="11">
        <v>81161130020</v>
      </c>
      <c r="I8" s="11">
        <v>26977502374</v>
      </c>
      <c r="K8" s="32">
        <v>4599827</v>
      </c>
      <c r="M8" s="11">
        <v>108138632394</v>
      </c>
      <c r="O8" s="32">
        <v>132017918665</v>
      </c>
      <c r="Q8" s="32">
        <v>-23879286270</v>
      </c>
    </row>
    <row r="9" spans="1:17" s="17" customFormat="1" ht="18.75" x14ac:dyDescent="0.45">
      <c r="A9" s="17" t="s">
        <v>266</v>
      </c>
      <c r="C9" s="11">
        <v>6489031</v>
      </c>
      <c r="E9" s="11">
        <v>76760013060</v>
      </c>
      <c r="G9" s="11">
        <v>60504951470</v>
      </c>
      <c r="I9" s="11">
        <v>16255061590</v>
      </c>
      <c r="K9" s="32">
        <v>6489031</v>
      </c>
      <c r="M9" s="11">
        <v>76760013060</v>
      </c>
      <c r="O9" s="32">
        <v>87306442771</v>
      </c>
      <c r="Q9" s="32">
        <v>-10546429710</v>
      </c>
    </row>
    <row r="10" spans="1:17" s="17" customFormat="1" ht="18.75" x14ac:dyDescent="0.45">
      <c r="A10" s="17" t="s">
        <v>206</v>
      </c>
      <c r="C10" s="11">
        <v>2669450</v>
      </c>
      <c r="E10" s="11">
        <v>46543561189</v>
      </c>
      <c r="G10" s="11">
        <v>47270866580</v>
      </c>
      <c r="I10" s="11">
        <v>-727305390</v>
      </c>
      <c r="K10" s="32">
        <v>2669450</v>
      </c>
      <c r="M10" s="11">
        <v>46543561189</v>
      </c>
      <c r="O10" s="32">
        <v>30073394759</v>
      </c>
      <c r="Q10" s="32">
        <v>16470166430</v>
      </c>
    </row>
    <row r="11" spans="1:17" s="17" customFormat="1" ht="18.75" x14ac:dyDescent="0.45">
      <c r="A11" s="17" t="s">
        <v>219</v>
      </c>
      <c r="C11" s="11">
        <v>1146264</v>
      </c>
      <c r="E11" s="11">
        <v>65062236937</v>
      </c>
      <c r="G11" s="11">
        <v>59592907037</v>
      </c>
      <c r="I11" s="11">
        <v>5469329900</v>
      </c>
      <c r="K11" s="32">
        <v>1146264</v>
      </c>
      <c r="M11" s="11">
        <v>65062236937</v>
      </c>
      <c r="O11" s="32">
        <v>54410042035</v>
      </c>
      <c r="Q11" s="32">
        <v>10652194902</v>
      </c>
    </row>
    <row r="12" spans="1:17" s="17" customFormat="1" ht="18.75" x14ac:dyDescent="0.45">
      <c r="A12" s="17" t="s">
        <v>237</v>
      </c>
      <c r="C12" s="11">
        <v>8304029</v>
      </c>
      <c r="E12" s="11">
        <v>61084188203</v>
      </c>
      <c r="G12" s="11">
        <v>57287062990</v>
      </c>
      <c r="I12" s="11">
        <v>3797125213</v>
      </c>
      <c r="K12" s="32">
        <v>8304029</v>
      </c>
      <c r="M12" s="11">
        <v>61084188203</v>
      </c>
      <c r="O12" s="32">
        <v>68187999361</v>
      </c>
      <c r="Q12" s="32">
        <v>-7103811157</v>
      </c>
    </row>
    <row r="13" spans="1:17" s="17" customFormat="1" ht="18.75" x14ac:dyDescent="0.45">
      <c r="A13" s="17" t="s">
        <v>184</v>
      </c>
      <c r="C13" s="11">
        <v>58500000</v>
      </c>
      <c r="E13" s="11">
        <v>270115691625</v>
      </c>
      <c r="G13" s="11">
        <v>247436440875</v>
      </c>
      <c r="I13" s="11">
        <v>22679250750</v>
      </c>
      <c r="K13" s="32">
        <v>58500000</v>
      </c>
      <c r="M13" s="11">
        <v>270115691625</v>
      </c>
      <c r="O13" s="32">
        <v>185557230680</v>
      </c>
      <c r="Q13" s="32">
        <v>84558460945</v>
      </c>
    </row>
    <row r="14" spans="1:17" s="17" customFormat="1" ht="18.75" x14ac:dyDescent="0.45">
      <c r="A14" s="17" t="s">
        <v>224</v>
      </c>
      <c r="C14" s="11">
        <v>1218945</v>
      </c>
      <c r="E14" s="11">
        <v>51860429466</v>
      </c>
      <c r="G14" s="11">
        <v>52769198674</v>
      </c>
      <c r="I14" s="11">
        <v>-908769207</v>
      </c>
      <c r="K14" s="32">
        <v>1218945</v>
      </c>
      <c r="M14" s="11">
        <v>51860429466</v>
      </c>
      <c r="O14" s="32">
        <v>74591870089</v>
      </c>
      <c r="Q14" s="32">
        <v>-22731440622</v>
      </c>
    </row>
    <row r="15" spans="1:17" s="17" customFormat="1" ht="18.75" x14ac:dyDescent="0.45">
      <c r="A15" s="17" t="s">
        <v>87</v>
      </c>
      <c r="C15" s="11">
        <v>24382489</v>
      </c>
      <c r="E15" s="11">
        <v>135729513866</v>
      </c>
      <c r="G15" s="11">
        <v>120944691820</v>
      </c>
      <c r="I15" s="11">
        <v>14784822046</v>
      </c>
      <c r="K15" s="32">
        <v>24382489</v>
      </c>
      <c r="M15" s="11">
        <v>135729513866</v>
      </c>
      <c r="O15" s="32">
        <v>102445486382</v>
      </c>
      <c r="Q15" s="32">
        <v>33284027484</v>
      </c>
    </row>
    <row r="16" spans="1:17" s="17" customFormat="1" ht="18.75" x14ac:dyDescent="0.45">
      <c r="A16" s="17" t="s">
        <v>88</v>
      </c>
      <c r="C16" s="11">
        <v>20000000</v>
      </c>
      <c r="E16" s="11">
        <v>216702900000</v>
      </c>
      <c r="G16" s="11">
        <v>205569540000</v>
      </c>
      <c r="I16" s="11">
        <v>11133360000</v>
      </c>
      <c r="K16" s="32">
        <v>20000000</v>
      </c>
      <c r="M16" s="11">
        <v>216702900000</v>
      </c>
      <c r="O16" s="32">
        <v>157258710065</v>
      </c>
      <c r="Q16" s="32">
        <v>59444189935</v>
      </c>
    </row>
    <row r="17" spans="1:17" s="17" customFormat="1" ht="18.75" x14ac:dyDescent="0.45">
      <c r="A17" s="17" t="s">
        <v>193</v>
      </c>
      <c r="C17" s="11">
        <v>21925000</v>
      </c>
      <c r="E17" s="11">
        <v>161279642250</v>
      </c>
      <c r="G17" s="11">
        <v>144715787100</v>
      </c>
      <c r="I17" s="11">
        <v>16563855150</v>
      </c>
      <c r="K17" s="32">
        <v>21925000</v>
      </c>
      <c r="M17" s="11">
        <v>161279642250</v>
      </c>
      <c r="O17" s="32">
        <v>140817231707</v>
      </c>
      <c r="Q17" s="32">
        <v>20462410543</v>
      </c>
    </row>
    <row r="18" spans="1:17" s="17" customFormat="1" ht="18.75" x14ac:dyDescent="0.45">
      <c r="A18" s="17" t="s">
        <v>183</v>
      </c>
      <c r="C18" s="11">
        <v>2200000</v>
      </c>
      <c r="E18" s="11">
        <v>95086846800</v>
      </c>
      <c r="G18" s="11">
        <v>89663310000</v>
      </c>
      <c r="I18" s="11">
        <v>5423536800</v>
      </c>
      <c r="K18" s="32">
        <v>2200000</v>
      </c>
      <c r="M18" s="11">
        <v>95086846800</v>
      </c>
      <c r="O18" s="32">
        <v>62582910898</v>
      </c>
      <c r="Q18" s="32">
        <v>32503935902</v>
      </c>
    </row>
    <row r="19" spans="1:17" s="17" customFormat="1" ht="18.75" x14ac:dyDescent="0.45">
      <c r="A19" s="17" t="s">
        <v>118</v>
      </c>
      <c r="C19" s="11">
        <v>5751964</v>
      </c>
      <c r="E19" s="11">
        <v>34020551894</v>
      </c>
      <c r="G19" s="11">
        <v>30589908005</v>
      </c>
      <c r="I19" s="11">
        <v>3430643889</v>
      </c>
      <c r="K19" s="32">
        <v>5751964</v>
      </c>
      <c r="M19" s="11">
        <v>34020551894</v>
      </c>
      <c r="O19" s="32">
        <v>36236176070</v>
      </c>
      <c r="Q19" s="32">
        <v>-2215624175</v>
      </c>
    </row>
    <row r="20" spans="1:17" s="17" customFormat="1" ht="18.75" x14ac:dyDescent="0.45">
      <c r="A20" s="17" t="s">
        <v>186</v>
      </c>
      <c r="C20" s="11">
        <v>5392416</v>
      </c>
      <c r="E20" s="11">
        <v>47385327143</v>
      </c>
      <c r="G20" s="11">
        <v>42614632442</v>
      </c>
      <c r="I20" s="11">
        <v>4770694701</v>
      </c>
      <c r="K20" s="32">
        <v>5392416</v>
      </c>
      <c r="M20" s="11">
        <v>47385327143</v>
      </c>
      <c r="O20" s="32">
        <v>38125355125</v>
      </c>
      <c r="Q20" s="32">
        <v>9259972018</v>
      </c>
    </row>
    <row r="21" spans="1:17" s="17" customFormat="1" ht="18.75" x14ac:dyDescent="0.45">
      <c r="A21" s="17" t="s">
        <v>200</v>
      </c>
      <c r="C21" s="11">
        <v>1</v>
      </c>
      <c r="E21" s="11">
        <v>29125</v>
      </c>
      <c r="G21" s="11">
        <v>27833</v>
      </c>
      <c r="I21" s="11">
        <v>1292</v>
      </c>
      <c r="K21" s="32">
        <v>1</v>
      </c>
      <c r="M21" s="11">
        <v>29125</v>
      </c>
      <c r="O21" s="32">
        <v>18452</v>
      </c>
      <c r="Q21" s="32">
        <v>10673</v>
      </c>
    </row>
    <row r="22" spans="1:17" s="17" customFormat="1" ht="18.75" x14ac:dyDescent="0.45">
      <c r="A22" s="17" t="s">
        <v>263</v>
      </c>
      <c r="C22" s="11">
        <v>16658306</v>
      </c>
      <c r="E22" s="11">
        <v>134129431542</v>
      </c>
      <c r="G22" s="11">
        <v>135288574777</v>
      </c>
      <c r="I22" s="11">
        <v>-1159143234</v>
      </c>
      <c r="K22" s="32">
        <v>16658306</v>
      </c>
      <c r="M22" s="11">
        <v>134129431542</v>
      </c>
      <c r="O22" s="32">
        <v>141594642325</v>
      </c>
      <c r="Q22" s="32">
        <v>-7465210782</v>
      </c>
    </row>
    <row r="23" spans="1:17" s="17" customFormat="1" ht="18.75" x14ac:dyDescent="0.45">
      <c r="A23" s="17" t="s">
        <v>235</v>
      </c>
      <c r="C23" s="11">
        <v>8304632</v>
      </c>
      <c r="E23" s="11">
        <v>117059011653</v>
      </c>
      <c r="G23" s="11">
        <v>106574882965</v>
      </c>
      <c r="I23" s="11">
        <v>10484128688</v>
      </c>
      <c r="K23" s="32">
        <v>8304632</v>
      </c>
      <c r="M23" s="11">
        <v>117059011653</v>
      </c>
      <c r="O23" s="32">
        <v>142692668508</v>
      </c>
      <c r="Q23" s="32">
        <v>-25633656854</v>
      </c>
    </row>
    <row r="24" spans="1:17" s="17" customFormat="1" ht="18.75" x14ac:dyDescent="0.45">
      <c r="A24" s="17" t="s">
        <v>240</v>
      </c>
      <c r="C24" s="11">
        <v>5000000</v>
      </c>
      <c r="E24" s="11">
        <v>33797700000</v>
      </c>
      <c r="G24" s="11">
        <v>32803650000</v>
      </c>
      <c r="I24" s="11">
        <v>994050000</v>
      </c>
      <c r="K24" s="32">
        <v>5000000</v>
      </c>
      <c r="M24" s="11">
        <v>33797700000</v>
      </c>
      <c r="O24" s="32">
        <v>41899004407</v>
      </c>
      <c r="Q24" s="32">
        <v>-8101304407</v>
      </c>
    </row>
    <row r="25" spans="1:17" s="17" customFormat="1" ht="18.75" x14ac:dyDescent="0.45">
      <c r="A25" s="17" t="s">
        <v>138</v>
      </c>
      <c r="C25" s="11">
        <v>14000000</v>
      </c>
      <c r="E25" s="11">
        <v>33984581400</v>
      </c>
      <c r="G25" s="11">
        <v>31427640452</v>
      </c>
      <c r="I25" s="11">
        <v>2556940948</v>
      </c>
      <c r="K25" s="32">
        <v>14000000</v>
      </c>
      <c r="M25" s="11">
        <v>33984581400</v>
      </c>
      <c r="O25" s="32">
        <v>46473374101</v>
      </c>
      <c r="Q25" s="32">
        <v>-12488792701</v>
      </c>
    </row>
    <row r="26" spans="1:17" s="17" customFormat="1" ht="18.75" x14ac:dyDescent="0.45">
      <c r="A26" s="17" t="s">
        <v>133</v>
      </c>
      <c r="C26" s="11">
        <v>11279926</v>
      </c>
      <c r="E26" s="11">
        <v>51130415607</v>
      </c>
      <c r="G26" s="11">
        <v>49336365937</v>
      </c>
      <c r="I26" s="11">
        <v>1794049670</v>
      </c>
      <c r="K26" s="32">
        <v>11279926</v>
      </c>
      <c r="M26" s="11">
        <v>51130415607</v>
      </c>
      <c r="O26" s="32">
        <v>38406572546</v>
      </c>
      <c r="Q26" s="32">
        <v>12723843061</v>
      </c>
    </row>
    <row r="27" spans="1:17" s="17" customFormat="1" ht="18.75" x14ac:dyDescent="0.45">
      <c r="A27" s="17" t="s">
        <v>194</v>
      </c>
      <c r="C27" s="11">
        <v>8000000</v>
      </c>
      <c r="E27" s="11">
        <v>39046284000</v>
      </c>
      <c r="G27" s="11">
        <v>32469649200</v>
      </c>
      <c r="I27" s="11">
        <v>6576634800</v>
      </c>
      <c r="K27" s="32">
        <v>8000000</v>
      </c>
      <c r="M27" s="11">
        <v>39046284000</v>
      </c>
      <c r="O27" s="32">
        <v>37360375202</v>
      </c>
      <c r="Q27" s="32">
        <v>1685908798</v>
      </c>
    </row>
    <row r="28" spans="1:17" s="17" customFormat="1" ht="18.75" x14ac:dyDescent="0.45">
      <c r="A28" s="17" t="s">
        <v>180</v>
      </c>
      <c r="C28" s="11">
        <v>9277134</v>
      </c>
      <c r="E28" s="11">
        <v>47954062274</v>
      </c>
      <c r="G28" s="11">
        <v>42605339943</v>
      </c>
      <c r="I28" s="11">
        <v>5348722331</v>
      </c>
      <c r="K28" s="32">
        <v>9277134</v>
      </c>
      <c r="M28" s="11">
        <v>47954062274</v>
      </c>
      <c r="O28" s="32">
        <v>43408142602</v>
      </c>
      <c r="Q28" s="32">
        <v>4545919672</v>
      </c>
    </row>
    <row r="29" spans="1:17" s="17" customFormat="1" ht="18.75" x14ac:dyDescent="0.45">
      <c r="A29" s="17" t="s">
        <v>179</v>
      </c>
      <c r="C29" s="11">
        <v>1438247</v>
      </c>
      <c r="E29" s="11">
        <v>5545765300</v>
      </c>
      <c r="G29" s="11">
        <v>4843787790</v>
      </c>
      <c r="I29" s="11">
        <v>701977510</v>
      </c>
      <c r="K29" s="32">
        <v>1438247</v>
      </c>
      <c r="M29" s="11">
        <v>5545765300</v>
      </c>
      <c r="O29" s="32">
        <v>4403443445</v>
      </c>
      <c r="Q29" s="32">
        <v>1142321855</v>
      </c>
    </row>
    <row r="30" spans="1:17" s="17" customFormat="1" ht="18.75" x14ac:dyDescent="0.45">
      <c r="A30" s="17" t="s">
        <v>132</v>
      </c>
      <c r="C30" s="11">
        <v>6187417</v>
      </c>
      <c r="E30" s="11">
        <v>52280115885</v>
      </c>
      <c r="G30" s="11">
        <v>40354199362</v>
      </c>
      <c r="I30" s="11">
        <v>11925916523</v>
      </c>
      <c r="K30" s="32">
        <v>6187417</v>
      </c>
      <c r="M30" s="11">
        <v>52280115885</v>
      </c>
      <c r="O30" s="32">
        <v>41567356377</v>
      </c>
      <c r="Q30" s="32">
        <v>10712759508</v>
      </c>
    </row>
    <row r="31" spans="1:17" s="17" customFormat="1" ht="18.75" x14ac:dyDescent="0.45">
      <c r="A31" s="17" t="s">
        <v>290</v>
      </c>
      <c r="C31" s="11">
        <v>4903026</v>
      </c>
      <c r="E31" s="11">
        <v>69647359302</v>
      </c>
      <c r="G31" s="11">
        <v>70004753341</v>
      </c>
      <c r="I31" s="11">
        <v>-357394038</v>
      </c>
      <c r="K31" s="32">
        <v>4903026</v>
      </c>
      <c r="M31" s="11">
        <v>69647359302</v>
      </c>
      <c r="O31" s="32">
        <v>70004753341</v>
      </c>
      <c r="Q31" s="32">
        <v>-357394038</v>
      </c>
    </row>
    <row r="32" spans="1:17" s="17" customFormat="1" ht="18.75" x14ac:dyDescent="0.45">
      <c r="A32" s="17" t="s">
        <v>246</v>
      </c>
      <c r="C32" s="11">
        <v>6000000</v>
      </c>
      <c r="E32" s="11">
        <v>2825272305</v>
      </c>
      <c r="G32" s="11">
        <v>1997485515</v>
      </c>
      <c r="I32" s="11">
        <v>827786790</v>
      </c>
      <c r="K32" s="32">
        <v>6000000</v>
      </c>
      <c r="M32" s="11">
        <v>2825272305</v>
      </c>
      <c r="O32" s="32">
        <v>4618908501</v>
      </c>
      <c r="Q32" s="32">
        <v>-1793636196</v>
      </c>
    </row>
    <row r="33" spans="1:17" s="17" customFormat="1" ht="18.75" x14ac:dyDescent="0.45">
      <c r="A33" s="17" t="s">
        <v>83</v>
      </c>
      <c r="C33" s="11">
        <v>4200000</v>
      </c>
      <c r="E33" s="11">
        <v>65756407500</v>
      </c>
      <c r="G33" s="11">
        <v>63084401100</v>
      </c>
      <c r="I33" s="11">
        <v>2672006400</v>
      </c>
      <c r="K33" s="32">
        <v>4200000</v>
      </c>
      <c r="M33" s="11">
        <v>65756407500</v>
      </c>
      <c r="O33" s="32">
        <v>61915398301</v>
      </c>
      <c r="Q33" s="32">
        <v>3841009199</v>
      </c>
    </row>
    <row r="34" spans="1:17" s="17" customFormat="1" ht="18.75" x14ac:dyDescent="0.45">
      <c r="A34" s="17" t="s">
        <v>82</v>
      </c>
      <c r="C34" s="11">
        <v>1488000</v>
      </c>
      <c r="E34" s="11">
        <v>10575896760</v>
      </c>
      <c r="G34" s="11">
        <v>9984238200</v>
      </c>
      <c r="I34" s="11">
        <v>591658560</v>
      </c>
      <c r="K34" s="32">
        <v>1488000</v>
      </c>
      <c r="M34" s="11">
        <v>10575896760</v>
      </c>
      <c r="O34" s="32">
        <v>10398399192</v>
      </c>
      <c r="Q34" s="32">
        <v>177497568</v>
      </c>
    </row>
    <row r="35" spans="1:17" s="17" customFormat="1" ht="18.75" x14ac:dyDescent="0.45">
      <c r="A35" s="17" t="s">
        <v>121</v>
      </c>
      <c r="C35" s="11">
        <v>5328000</v>
      </c>
      <c r="E35" s="11">
        <v>110110043736</v>
      </c>
      <c r="G35" s="11">
        <v>95211043406</v>
      </c>
      <c r="I35" s="11">
        <v>14899000330</v>
      </c>
      <c r="K35" s="32">
        <v>5328000</v>
      </c>
      <c r="M35" s="11">
        <v>110110043736</v>
      </c>
      <c r="O35" s="32">
        <v>99199669315</v>
      </c>
      <c r="Q35" s="32">
        <v>10910374421</v>
      </c>
    </row>
    <row r="36" spans="1:17" s="17" customFormat="1" ht="18.75" x14ac:dyDescent="0.45">
      <c r="A36" s="17" t="s">
        <v>85</v>
      </c>
      <c r="C36" s="11">
        <v>6393710</v>
      </c>
      <c r="E36" s="11">
        <v>92983414435</v>
      </c>
      <c r="G36" s="11">
        <v>78492492704</v>
      </c>
      <c r="I36" s="11">
        <v>14490921731</v>
      </c>
      <c r="K36" s="32">
        <v>6393710</v>
      </c>
      <c r="M36" s="11">
        <v>92983414435</v>
      </c>
      <c r="O36" s="32">
        <v>82242336485</v>
      </c>
      <c r="Q36" s="32">
        <v>10741077950</v>
      </c>
    </row>
    <row r="37" spans="1:17" s="17" customFormat="1" ht="18.75" x14ac:dyDescent="0.45">
      <c r="A37" s="17" t="s">
        <v>143</v>
      </c>
      <c r="C37" s="11">
        <v>1447871</v>
      </c>
      <c r="E37" s="11">
        <v>43839742863</v>
      </c>
      <c r="G37" s="11">
        <v>49553589848</v>
      </c>
      <c r="I37" s="11">
        <v>-5713846984</v>
      </c>
      <c r="K37" s="32">
        <v>1447871</v>
      </c>
      <c r="M37" s="11">
        <v>43839742863</v>
      </c>
      <c r="O37" s="32">
        <v>40871486269</v>
      </c>
      <c r="Q37" s="32">
        <v>2968256594</v>
      </c>
    </row>
    <row r="38" spans="1:17" s="17" customFormat="1" ht="18.75" x14ac:dyDescent="0.45">
      <c r="A38" s="17" t="s">
        <v>190</v>
      </c>
      <c r="C38" s="11">
        <v>870003</v>
      </c>
      <c r="E38" s="11">
        <v>20842318219</v>
      </c>
      <c r="G38" s="11">
        <v>19026182607</v>
      </c>
      <c r="I38" s="11">
        <v>1816135612</v>
      </c>
      <c r="K38" s="32">
        <v>870003</v>
      </c>
      <c r="M38" s="11">
        <v>20842318219</v>
      </c>
      <c r="O38" s="32">
        <v>30056532440</v>
      </c>
      <c r="Q38" s="32">
        <v>-9214214220</v>
      </c>
    </row>
    <row r="39" spans="1:17" s="17" customFormat="1" ht="18.75" x14ac:dyDescent="0.45">
      <c r="A39" s="17" t="s">
        <v>201</v>
      </c>
      <c r="C39" s="11">
        <v>3464987</v>
      </c>
      <c r="E39" s="11">
        <v>40850232082</v>
      </c>
      <c r="G39" s="11">
        <v>31515988495</v>
      </c>
      <c r="I39" s="11">
        <v>9334243587</v>
      </c>
      <c r="K39" s="32">
        <v>3464987</v>
      </c>
      <c r="M39" s="11">
        <v>40850232082</v>
      </c>
      <c r="O39" s="32">
        <v>22282476871</v>
      </c>
      <c r="Q39" s="32">
        <v>18567755211</v>
      </c>
    </row>
    <row r="40" spans="1:17" s="17" customFormat="1" ht="18.75" x14ac:dyDescent="0.45">
      <c r="A40" s="17" t="s">
        <v>191</v>
      </c>
      <c r="C40" s="11">
        <v>2004630</v>
      </c>
      <c r="E40" s="11">
        <v>41986240653</v>
      </c>
      <c r="G40" s="11">
        <v>36426600813</v>
      </c>
      <c r="I40" s="11">
        <v>5559639840</v>
      </c>
      <c r="K40" s="32">
        <v>2004630</v>
      </c>
      <c r="M40" s="11">
        <v>41986240653</v>
      </c>
      <c r="O40" s="32">
        <v>24530167177</v>
      </c>
      <c r="Q40" s="32">
        <v>17456073476</v>
      </c>
    </row>
    <row r="41" spans="1:17" s="17" customFormat="1" ht="18.75" x14ac:dyDescent="0.45">
      <c r="A41" s="17" t="s">
        <v>80</v>
      </c>
      <c r="C41" s="11">
        <v>8836924</v>
      </c>
      <c r="E41" s="11">
        <v>154165242503</v>
      </c>
      <c r="G41" s="11">
        <v>164667297185</v>
      </c>
      <c r="I41" s="11">
        <v>-10502054681</v>
      </c>
      <c r="K41" s="32">
        <v>8836924</v>
      </c>
      <c r="M41" s="11">
        <v>154165242503</v>
      </c>
      <c r="O41" s="32">
        <v>117710213536</v>
      </c>
      <c r="Q41" s="32">
        <v>36455028967</v>
      </c>
    </row>
    <row r="42" spans="1:17" s="17" customFormat="1" ht="18.75" x14ac:dyDescent="0.45">
      <c r="A42" s="17" t="s">
        <v>137</v>
      </c>
      <c r="C42" s="11">
        <v>12000000</v>
      </c>
      <c r="E42" s="11">
        <v>178929000000</v>
      </c>
      <c r="G42" s="11">
        <v>170293392574</v>
      </c>
      <c r="I42" s="11">
        <v>8635607426</v>
      </c>
      <c r="K42" s="32">
        <v>12000000</v>
      </c>
      <c r="M42" s="11">
        <v>178929000000</v>
      </c>
      <c r="O42" s="32">
        <v>181547523334</v>
      </c>
      <c r="Q42" s="32">
        <v>-2618523334</v>
      </c>
    </row>
    <row r="43" spans="1:17" s="17" customFormat="1" ht="18.75" x14ac:dyDescent="0.45">
      <c r="A43" s="17" t="s">
        <v>106</v>
      </c>
      <c r="C43" s="11">
        <v>659637</v>
      </c>
      <c r="E43" s="11">
        <v>89734209075</v>
      </c>
      <c r="G43" s="11">
        <v>82813681044</v>
      </c>
      <c r="I43" s="11">
        <v>6920528031</v>
      </c>
      <c r="K43" s="32">
        <v>659637</v>
      </c>
      <c r="M43" s="11">
        <v>89734209075</v>
      </c>
      <c r="O43" s="32">
        <v>91390451893</v>
      </c>
      <c r="Q43" s="32">
        <v>-1656242817</v>
      </c>
    </row>
    <row r="44" spans="1:17" s="17" customFormat="1" ht="18.75" x14ac:dyDescent="0.45">
      <c r="A44" s="17" t="s">
        <v>291</v>
      </c>
      <c r="C44" s="11">
        <v>410000</v>
      </c>
      <c r="E44" s="11">
        <v>68869573290</v>
      </c>
      <c r="G44" s="11">
        <v>70201786761</v>
      </c>
      <c r="I44" s="11">
        <v>-1332213471</v>
      </c>
      <c r="K44" s="32">
        <v>410000</v>
      </c>
      <c r="M44" s="11">
        <v>68869573290</v>
      </c>
      <c r="O44" s="32">
        <v>70201786761</v>
      </c>
      <c r="Q44" s="32">
        <v>-1332213471</v>
      </c>
    </row>
    <row r="45" spans="1:17" s="17" customFormat="1" ht="18.75" x14ac:dyDescent="0.45">
      <c r="A45" s="17" t="s">
        <v>182</v>
      </c>
      <c r="C45" s="11">
        <v>4180457</v>
      </c>
      <c r="E45" s="11">
        <v>45794527754</v>
      </c>
      <c r="G45" s="11">
        <v>47069892542</v>
      </c>
      <c r="I45" s="11">
        <v>-1275364787</v>
      </c>
      <c r="K45" s="32">
        <v>4180457</v>
      </c>
      <c r="M45" s="11">
        <v>45794527754</v>
      </c>
      <c r="O45" s="32">
        <v>46026492061</v>
      </c>
      <c r="Q45" s="32">
        <v>-231964306</v>
      </c>
    </row>
    <row r="46" spans="1:17" s="17" customFormat="1" ht="18.75" x14ac:dyDescent="0.45">
      <c r="A46" s="17" t="s">
        <v>262</v>
      </c>
      <c r="C46" s="11">
        <v>10476158</v>
      </c>
      <c r="E46" s="11">
        <v>140586635608</v>
      </c>
      <c r="G46" s="11">
        <v>133179086005</v>
      </c>
      <c r="I46" s="11">
        <v>7407549603</v>
      </c>
      <c r="K46" s="32">
        <v>10476158</v>
      </c>
      <c r="M46" s="11">
        <v>140586635608</v>
      </c>
      <c r="O46" s="32">
        <v>150653142487</v>
      </c>
      <c r="Q46" s="32">
        <v>-10066506878</v>
      </c>
    </row>
    <row r="47" spans="1:17" s="17" customFormat="1" ht="18.75" x14ac:dyDescent="0.45">
      <c r="A47" s="17" t="s">
        <v>125</v>
      </c>
      <c r="C47" s="11">
        <v>7100000</v>
      </c>
      <c r="E47" s="11">
        <v>105019394400</v>
      </c>
      <c r="G47" s="11">
        <v>93679510940</v>
      </c>
      <c r="I47" s="11">
        <v>11339883460</v>
      </c>
      <c r="K47" s="32">
        <v>7100000</v>
      </c>
      <c r="M47" s="11">
        <v>105019394400</v>
      </c>
      <c r="O47" s="32">
        <v>78857556139</v>
      </c>
      <c r="Q47" s="32">
        <v>26161838261</v>
      </c>
    </row>
    <row r="48" spans="1:17" s="17" customFormat="1" ht="18.75" x14ac:dyDescent="0.45">
      <c r="A48" s="17" t="s">
        <v>116</v>
      </c>
      <c r="C48" s="11">
        <v>3938718</v>
      </c>
      <c r="E48" s="11">
        <v>95963577209</v>
      </c>
      <c r="G48" s="11">
        <v>86896770695</v>
      </c>
      <c r="I48" s="11">
        <v>9066806514</v>
      </c>
      <c r="K48" s="32">
        <v>3938718</v>
      </c>
      <c r="M48" s="11">
        <v>95963577209</v>
      </c>
      <c r="O48" s="32">
        <v>69962784546</v>
      </c>
      <c r="Q48" s="32">
        <v>26000792663</v>
      </c>
    </row>
    <row r="49" spans="1:17" s="17" customFormat="1" ht="18.75" x14ac:dyDescent="0.45">
      <c r="A49" s="17" t="s">
        <v>84</v>
      </c>
      <c r="C49" s="11">
        <v>2720912</v>
      </c>
      <c r="E49" s="11">
        <v>125526174640</v>
      </c>
      <c r="G49" s="11">
        <v>118366409007</v>
      </c>
      <c r="I49" s="11">
        <v>7159765633</v>
      </c>
      <c r="K49" s="32">
        <v>2720912</v>
      </c>
      <c r="M49" s="11">
        <v>125526174640</v>
      </c>
      <c r="O49" s="32">
        <v>104576759706</v>
      </c>
      <c r="Q49" s="32">
        <v>20949414934</v>
      </c>
    </row>
    <row r="50" spans="1:17" s="17" customFormat="1" ht="18.75" x14ac:dyDescent="0.45">
      <c r="A50" s="17" t="s">
        <v>220</v>
      </c>
      <c r="C50" s="11">
        <v>19800000</v>
      </c>
      <c r="E50" s="11">
        <v>99985525200</v>
      </c>
      <c r="G50" s="11">
        <v>85912759350</v>
      </c>
      <c r="I50" s="11">
        <v>14072765850</v>
      </c>
      <c r="K50" s="32">
        <v>19800000</v>
      </c>
      <c r="M50" s="11">
        <v>99985525200</v>
      </c>
      <c r="O50" s="32">
        <v>134805023706</v>
      </c>
      <c r="Q50" s="32">
        <v>-34819498506</v>
      </c>
    </row>
    <row r="51" spans="1:17" s="17" customFormat="1" ht="18.75" x14ac:dyDescent="0.45">
      <c r="A51" s="17" t="s">
        <v>81</v>
      </c>
      <c r="C51" s="11">
        <v>48977906</v>
      </c>
      <c r="E51" s="11">
        <v>271183735148</v>
      </c>
      <c r="G51" s="11">
        <v>229654161345</v>
      </c>
      <c r="I51" s="11">
        <v>41529573803</v>
      </c>
      <c r="K51" s="32">
        <v>48977906</v>
      </c>
      <c r="M51" s="11">
        <v>271183735148</v>
      </c>
      <c r="O51" s="32">
        <v>226830345056</v>
      </c>
      <c r="Q51" s="32">
        <v>44353390092</v>
      </c>
    </row>
    <row r="52" spans="1:17" s="17" customFormat="1" ht="18.75" x14ac:dyDescent="0.45">
      <c r="A52" s="17" t="s">
        <v>113</v>
      </c>
      <c r="C52" s="11">
        <v>50129401</v>
      </c>
      <c r="E52" s="11">
        <v>234206316001</v>
      </c>
      <c r="G52" s="11">
        <v>224439414312</v>
      </c>
      <c r="I52" s="11">
        <v>9766901689</v>
      </c>
      <c r="K52" s="32">
        <v>50129401</v>
      </c>
      <c r="M52" s="11">
        <v>234206316001</v>
      </c>
      <c r="O52" s="32">
        <v>216267108817</v>
      </c>
      <c r="Q52" s="32">
        <v>17939207184</v>
      </c>
    </row>
    <row r="53" spans="1:17" s="17" customFormat="1" ht="18.75" x14ac:dyDescent="0.45">
      <c r="A53" s="17" t="s">
        <v>238</v>
      </c>
      <c r="C53" s="11">
        <v>8000000</v>
      </c>
      <c r="E53" s="11">
        <v>70696836000</v>
      </c>
      <c r="G53" s="11">
        <v>71173980000</v>
      </c>
      <c r="I53" s="11">
        <v>-477144000</v>
      </c>
      <c r="K53" s="32">
        <v>8000000</v>
      </c>
      <c r="M53" s="11">
        <v>70696836000</v>
      </c>
      <c r="O53" s="32">
        <v>81913547868</v>
      </c>
      <c r="Q53" s="32">
        <v>-11216711868</v>
      </c>
    </row>
    <row r="54" spans="1:17" s="17" customFormat="1" ht="18.75" x14ac:dyDescent="0.45">
      <c r="A54" s="17" t="s">
        <v>185</v>
      </c>
      <c r="C54" s="11">
        <v>22375000</v>
      </c>
      <c r="E54" s="11">
        <v>129670094812</v>
      </c>
      <c r="G54" s="11">
        <v>107205807375</v>
      </c>
      <c r="I54" s="11">
        <v>22464287437</v>
      </c>
      <c r="K54" s="32">
        <v>22375000</v>
      </c>
      <c r="M54" s="11">
        <v>129670094812</v>
      </c>
      <c r="O54" s="32">
        <v>81850077001</v>
      </c>
      <c r="Q54" s="32">
        <v>47820017811</v>
      </c>
    </row>
    <row r="55" spans="1:17" s="17" customFormat="1" ht="18.75" x14ac:dyDescent="0.45">
      <c r="A55" s="17" t="s">
        <v>77</v>
      </c>
      <c r="C55" s="11">
        <v>48379418</v>
      </c>
      <c r="E55" s="11">
        <v>87045724437</v>
      </c>
      <c r="G55" s="11">
        <v>81563286545</v>
      </c>
      <c r="I55" s="11">
        <v>5482437892</v>
      </c>
      <c r="K55" s="32">
        <v>48379418</v>
      </c>
      <c r="M55" s="11">
        <v>87045724437</v>
      </c>
      <c r="O55" s="32">
        <v>100415178246</v>
      </c>
      <c r="Q55" s="32">
        <v>-13369453808</v>
      </c>
    </row>
    <row r="56" spans="1:17" s="17" customFormat="1" ht="18.75" x14ac:dyDescent="0.45">
      <c r="A56" s="17" t="s">
        <v>76</v>
      </c>
      <c r="C56" s="11">
        <v>47759223</v>
      </c>
      <c r="E56" s="11">
        <v>214824626694</v>
      </c>
      <c r="G56" s="11">
        <v>206231641626</v>
      </c>
      <c r="I56" s="11">
        <v>8592985068</v>
      </c>
      <c r="K56" s="32">
        <v>47759223</v>
      </c>
      <c r="M56" s="11">
        <v>214824626694</v>
      </c>
      <c r="O56" s="32">
        <v>138334669055</v>
      </c>
      <c r="Q56" s="32">
        <v>76489957639</v>
      </c>
    </row>
    <row r="57" spans="1:17" s="17" customFormat="1" ht="18.75" x14ac:dyDescent="0.45">
      <c r="A57" s="17" t="s">
        <v>207</v>
      </c>
      <c r="C57" s="11">
        <v>80090000</v>
      </c>
      <c r="E57" s="11">
        <v>177697252764</v>
      </c>
      <c r="G57" s="11">
        <v>156360844278</v>
      </c>
      <c r="I57" s="11">
        <v>21336408486</v>
      </c>
      <c r="K57" s="32">
        <v>80090000</v>
      </c>
      <c r="M57" s="11">
        <v>177697252764</v>
      </c>
      <c r="O57" s="32">
        <v>150036546556</v>
      </c>
      <c r="Q57" s="32">
        <v>27660706208</v>
      </c>
    </row>
    <row r="58" spans="1:17" s="17" customFormat="1" ht="18.75" x14ac:dyDescent="0.45">
      <c r="A58" s="17" t="s">
        <v>117</v>
      </c>
      <c r="C58" s="11">
        <v>16124767</v>
      </c>
      <c r="E58" s="11">
        <v>49673327548</v>
      </c>
      <c r="G58" s="11">
        <v>45281429597</v>
      </c>
      <c r="I58" s="11">
        <v>4391897951</v>
      </c>
      <c r="K58" s="32">
        <v>16124767</v>
      </c>
      <c r="M58" s="11">
        <v>49673327548</v>
      </c>
      <c r="O58" s="32">
        <v>72530431479</v>
      </c>
      <c r="Q58" s="32">
        <v>-22857103930</v>
      </c>
    </row>
    <row r="59" spans="1:17" s="17" customFormat="1" ht="18.75" x14ac:dyDescent="0.45">
      <c r="A59" s="17" t="s">
        <v>218</v>
      </c>
      <c r="C59" s="11">
        <v>30650000</v>
      </c>
      <c r="E59" s="11">
        <v>106941390075</v>
      </c>
      <c r="G59" s="11">
        <v>94149434861</v>
      </c>
      <c r="I59" s="11">
        <v>12791955214</v>
      </c>
      <c r="K59" s="32">
        <v>30650000</v>
      </c>
      <c r="M59" s="11">
        <v>106941390075</v>
      </c>
      <c r="O59" s="32">
        <v>119913923605</v>
      </c>
      <c r="Q59" s="32">
        <v>-12972533530</v>
      </c>
    </row>
    <row r="60" spans="1:17" s="17" customFormat="1" ht="18.75" x14ac:dyDescent="0.45">
      <c r="A60" s="17" t="s">
        <v>134</v>
      </c>
      <c r="C60" s="11">
        <v>20007665</v>
      </c>
      <c r="E60" s="11">
        <v>61038172917</v>
      </c>
      <c r="G60" s="11">
        <v>57597441762</v>
      </c>
      <c r="I60" s="11">
        <v>3440731155</v>
      </c>
      <c r="K60" s="32">
        <v>20007665</v>
      </c>
      <c r="M60" s="11">
        <v>61038172917</v>
      </c>
      <c r="O60" s="32">
        <v>75178981306</v>
      </c>
      <c r="Q60" s="32">
        <v>-14140808388</v>
      </c>
    </row>
    <row r="61" spans="1:17" s="17" customFormat="1" ht="18.75" x14ac:dyDescent="0.45">
      <c r="A61" s="17" t="s">
        <v>239</v>
      </c>
      <c r="C61" s="11">
        <v>7200000</v>
      </c>
      <c r="E61" s="11">
        <v>41153670000</v>
      </c>
      <c r="G61" s="11">
        <v>40151667600</v>
      </c>
      <c r="I61" s="11">
        <v>1002002400</v>
      </c>
      <c r="K61" s="32">
        <v>7200000</v>
      </c>
      <c r="M61" s="11">
        <v>41153670000</v>
      </c>
      <c r="O61" s="32">
        <v>65210455474</v>
      </c>
      <c r="Q61" s="32">
        <v>-24056785474</v>
      </c>
    </row>
    <row r="62" spans="1:17" s="17" customFormat="1" ht="18.75" x14ac:dyDescent="0.45">
      <c r="A62" s="17" t="s">
        <v>293</v>
      </c>
      <c r="C62" s="11">
        <v>7383280</v>
      </c>
      <c r="E62" s="11">
        <v>13790637680</v>
      </c>
      <c r="G62" s="11">
        <v>12101195920</v>
      </c>
      <c r="I62" s="11">
        <v>1689441760</v>
      </c>
      <c r="K62" s="32">
        <v>7383280</v>
      </c>
      <c r="M62" s="11">
        <v>13790637680</v>
      </c>
      <c r="O62" s="32">
        <v>12101195920</v>
      </c>
      <c r="Q62" s="32">
        <v>1689441760</v>
      </c>
    </row>
    <row r="63" spans="1:17" s="17" customFormat="1" ht="18.75" x14ac:dyDescent="0.45">
      <c r="A63" s="17" t="s">
        <v>264</v>
      </c>
      <c r="C63" s="11">
        <v>27800000</v>
      </c>
      <c r="E63" s="11">
        <v>51953029200</v>
      </c>
      <c r="G63" s="11">
        <v>49189570200</v>
      </c>
      <c r="I63" s="11">
        <v>2763459000</v>
      </c>
      <c r="K63" s="32">
        <v>27800000</v>
      </c>
      <c r="M63" s="11">
        <v>51953029200</v>
      </c>
      <c r="O63" s="32">
        <v>60828242900</v>
      </c>
      <c r="Q63" s="32">
        <v>-8875213700</v>
      </c>
    </row>
    <row r="64" spans="1:17" s="17" customFormat="1" ht="18.75" x14ac:dyDescent="0.45">
      <c r="A64" s="17" t="s">
        <v>136</v>
      </c>
      <c r="C64" s="11">
        <v>21042350</v>
      </c>
      <c r="E64" s="11">
        <v>60220469142</v>
      </c>
      <c r="G64" s="11">
        <v>60238009364</v>
      </c>
      <c r="I64" s="11">
        <v>-17540221</v>
      </c>
      <c r="K64" s="32">
        <v>21042350</v>
      </c>
      <c r="M64" s="11">
        <v>60220469142</v>
      </c>
      <c r="O64" s="32">
        <v>48280372895</v>
      </c>
      <c r="Q64" s="32">
        <v>11940096247</v>
      </c>
    </row>
    <row r="65" spans="1:17" s="17" customFormat="1" ht="18.75" x14ac:dyDescent="0.45">
      <c r="A65" s="17" t="s">
        <v>171</v>
      </c>
      <c r="C65" s="11">
        <v>14497759</v>
      </c>
      <c r="E65" s="11">
        <v>53452243611</v>
      </c>
      <c r="G65" s="11">
        <v>49186440400</v>
      </c>
      <c r="I65" s="11">
        <v>4265803211</v>
      </c>
      <c r="K65" s="32">
        <v>14497759</v>
      </c>
      <c r="M65" s="11">
        <v>53452243611</v>
      </c>
      <c r="O65" s="32">
        <v>40827771947</v>
      </c>
      <c r="Q65" s="32">
        <v>12624471664</v>
      </c>
    </row>
    <row r="66" spans="1:17" s="17" customFormat="1" ht="18.75" x14ac:dyDescent="0.45">
      <c r="A66" s="17" t="s">
        <v>236</v>
      </c>
      <c r="C66" s="11">
        <v>2450000</v>
      </c>
      <c r="E66" s="11">
        <v>40062700125</v>
      </c>
      <c r="G66" s="11">
        <v>26132083425</v>
      </c>
      <c r="I66" s="11">
        <v>13930616700</v>
      </c>
      <c r="K66" s="32">
        <v>2450000</v>
      </c>
      <c r="M66" s="11">
        <v>40062700125</v>
      </c>
      <c r="O66" s="32">
        <v>50665654267</v>
      </c>
      <c r="Q66" s="32">
        <v>-10602954142</v>
      </c>
    </row>
    <row r="67" spans="1:17" s="17" customFormat="1" ht="18.75" x14ac:dyDescent="0.45">
      <c r="A67" s="17" t="s">
        <v>166</v>
      </c>
      <c r="C67" s="11">
        <v>5000</v>
      </c>
      <c r="E67" s="11">
        <v>4979047384</v>
      </c>
      <c r="G67" s="11">
        <v>4887913905</v>
      </c>
      <c r="I67" s="11">
        <v>91133479</v>
      </c>
      <c r="K67" s="32">
        <v>5000</v>
      </c>
      <c r="M67" s="11">
        <v>4979047384</v>
      </c>
      <c r="O67" s="32">
        <v>4226783756</v>
      </c>
      <c r="Q67" s="32">
        <v>752263628</v>
      </c>
    </row>
    <row r="68" spans="1:17" ht="19.5" thickBot="1" x14ac:dyDescent="0.5">
      <c r="A68" s="3" t="s">
        <v>12</v>
      </c>
      <c r="C68" s="3">
        <f>SUM(C4:C67)</f>
        <v>839519880</v>
      </c>
      <c r="D68" s="3">
        <f t="shared" ref="D68:Q68" si="0">SUM(D4:D67)</f>
        <v>0</v>
      </c>
      <c r="E68" s="3">
        <f t="shared" si="0"/>
        <v>5478837256935</v>
      </c>
      <c r="F68" s="3">
        <f t="shared" si="0"/>
        <v>0</v>
      </c>
      <c r="G68" s="3">
        <f t="shared" si="0"/>
        <v>5025687868085</v>
      </c>
      <c r="H68" s="3">
        <f t="shared" si="0"/>
        <v>0</v>
      </c>
      <c r="I68" s="3">
        <f t="shared" si="0"/>
        <v>453149388858</v>
      </c>
      <c r="J68" s="3">
        <f t="shared" si="0"/>
        <v>0</v>
      </c>
      <c r="K68" s="3">
        <f t="shared" si="0"/>
        <v>839519880</v>
      </c>
      <c r="L68" s="3">
        <f t="shared" si="0"/>
        <v>0</v>
      </c>
      <c r="M68" s="3">
        <f t="shared" si="0"/>
        <v>5478837256935</v>
      </c>
      <c r="N68" s="3">
        <f t="shared" si="0"/>
        <v>0</v>
      </c>
      <c r="O68" s="3">
        <f t="shared" si="0"/>
        <v>5052889125074</v>
      </c>
      <c r="P68" s="3">
        <f t="shared" si="0"/>
        <v>0</v>
      </c>
      <c r="Q68" s="3">
        <f t="shared" si="0"/>
        <v>425948131876</v>
      </c>
    </row>
    <row r="69" spans="1:17" ht="19.5" thickTop="1" x14ac:dyDescent="0.45">
      <c r="C69" s="4"/>
      <c r="E69" s="4"/>
      <c r="G69" s="4"/>
      <c r="I69" s="4"/>
      <c r="K69" s="4"/>
      <c r="M69" s="4"/>
      <c r="O69" s="4"/>
      <c r="Q69" s="4"/>
    </row>
    <row r="70" spans="1:17" ht="18.75" x14ac:dyDescent="0.45">
      <c r="A70" s="53" t="s">
        <v>62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</sheetData>
  <mergeCells count="4">
    <mergeCell ref="A70:Q70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6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1402/06/31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03"/>
  <sheetViews>
    <sheetView rightToLeft="1" zoomScaleNormal="100" zoomScalePageLayoutView="85" workbookViewId="0">
      <pane ySplit="3" topLeftCell="A76" activePane="bottomLeft" state="frozen"/>
      <selection activeCell="S34" sqref="S34"/>
      <selection pane="bottomLeft" activeCell="Q88" sqref="Q88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" style="1" bestFit="1" customWidth="1"/>
    <col min="6" max="6" width="1.42578125" style="1" customWidth="1"/>
    <col min="7" max="7" width="18.425781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4" style="1" bestFit="1" customWidth="1"/>
    <col min="12" max="12" width="1.42578125" style="1" customWidth="1"/>
    <col min="13" max="13" width="20.14062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41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" x14ac:dyDescent="0.45">
      <c r="C2" s="42" t="s">
        <v>51</v>
      </c>
      <c r="D2" s="43"/>
      <c r="E2" s="43"/>
      <c r="F2" s="43"/>
      <c r="G2" s="43"/>
      <c r="H2" s="43"/>
      <c r="I2" s="43"/>
      <c r="K2" s="42" t="s">
        <v>289</v>
      </c>
      <c r="L2" s="43"/>
      <c r="M2" s="43"/>
      <c r="N2" s="43"/>
      <c r="O2" s="43"/>
      <c r="P2" s="43"/>
      <c r="Q2" s="43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188</v>
      </c>
      <c r="K3" s="8" t="s">
        <v>4</v>
      </c>
      <c r="M3" s="8" t="s">
        <v>6</v>
      </c>
      <c r="O3" s="8" t="s">
        <v>61</v>
      </c>
      <c r="Q3" s="20" t="s">
        <v>188</v>
      </c>
    </row>
    <row r="4" spans="1:17" s="17" customFormat="1" ht="18.75" x14ac:dyDescent="0.25">
      <c r="A4" s="34" t="s">
        <v>170</v>
      </c>
      <c r="C4" s="11">
        <v>14387823</v>
      </c>
      <c r="E4" s="11">
        <v>47428095354</v>
      </c>
      <c r="G4" s="11">
        <v>44673583283</v>
      </c>
      <c r="I4" s="11">
        <v>2754512071</v>
      </c>
      <c r="K4" s="11">
        <v>15880970</v>
      </c>
      <c r="M4" s="11">
        <v>51662309630</v>
      </c>
      <c r="O4" s="11">
        <v>49304483087</v>
      </c>
      <c r="Q4" s="11">
        <v>2357826543</v>
      </c>
    </row>
    <row r="5" spans="1:17" s="17" customFormat="1" ht="18.75" x14ac:dyDescent="0.25">
      <c r="A5" s="34" t="s">
        <v>106</v>
      </c>
      <c r="C5" s="11">
        <v>40363</v>
      </c>
      <c r="E5" s="11">
        <v>5515867287</v>
      </c>
      <c r="G5" s="11">
        <v>5592155706</v>
      </c>
      <c r="I5" s="11">
        <v>-76288419</v>
      </c>
      <c r="K5" s="11">
        <v>79621</v>
      </c>
      <c r="M5" s="11">
        <v>11761724897</v>
      </c>
      <c r="O5" s="11">
        <v>10774963240</v>
      </c>
      <c r="Q5" s="11">
        <v>986761657</v>
      </c>
    </row>
    <row r="6" spans="1:17" s="17" customFormat="1" ht="18.75" x14ac:dyDescent="0.25">
      <c r="A6" s="34" t="s">
        <v>137</v>
      </c>
      <c r="C6" s="11">
        <v>1648306</v>
      </c>
      <c r="E6" s="11">
        <v>25065886036</v>
      </c>
      <c r="G6" s="11">
        <v>24937155982</v>
      </c>
      <c r="I6" s="11">
        <v>128730054</v>
      </c>
      <c r="K6" s="11">
        <v>3055180</v>
      </c>
      <c r="M6" s="11">
        <v>48069157899</v>
      </c>
      <c r="O6" s="11">
        <v>46221696851</v>
      </c>
      <c r="Q6" s="11">
        <v>1847461048</v>
      </c>
    </row>
    <row r="7" spans="1:17" s="17" customFormat="1" ht="18.75" x14ac:dyDescent="0.25">
      <c r="A7" s="34" t="s">
        <v>80</v>
      </c>
      <c r="C7" s="11">
        <v>1150000</v>
      </c>
      <c r="E7" s="11">
        <v>20128931786</v>
      </c>
      <c r="G7" s="11">
        <v>15318310488</v>
      </c>
      <c r="I7" s="11">
        <v>4810621298</v>
      </c>
      <c r="K7" s="11">
        <v>4037968</v>
      </c>
      <c r="M7" s="11">
        <v>64574242081</v>
      </c>
      <c r="O7" s="11">
        <v>53786824124</v>
      </c>
      <c r="Q7" s="11">
        <v>10787417957</v>
      </c>
    </row>
    <row r="8" spans="1:17" s="17" customFormat="1" ht="18.75" x14ac:dyDescent="0.25">
      <c r="A8" s="34" t="s">
        <v>89</v>
      </c>
      <c r="C8" s="11">
        <v>5000000</v>
      </c>
      <c r="E8" s="11">
        <v>36431932500</v>
      </c>
      <c r="G8" s="11">
        <v>36879254870</v>
      </c>
      <c r="I8" s="11">
        <v>-447322370</v>
      </c>
      <c r="K8" s="11">
        <v>16423719</v>
      </c>
      <c r="M8" s="11">
        <v>149677815894</v>
      </c>
      <c r="O8" s="11">
        <v>121138904209</v>
      </c>
      <c r="Q8" s="11">
        <v>28538911685</v>
      </c>
    </row>
    <row r="9" spans="1:17" s="17" customFormat="1" ht="18.75" x14ac:dyDescent="0.25">
      <c r="A9" s="34" t="s">
        <v>284</v>
      </c>
      <c r="C9" s="11">
        <v>1000000</v>
      </c>
      <c r="E9" s="11">
        <v>32758210339</v>
      </c>
      <c r="G9" s="11">
        <v>25653482114</v>
      </c>
      <c r="I9" s="11">
        <v>7104728225</v>
      </c>
      <c r="K9" s="11">
        <v>1000000</v>
      </c>
      <c r="M9" s="11">
        <v>32758210339</v>
      </c>
      <c r="O9" s="11">
        <v>25653482114</v>
      </c>
      <c r="Q9" s="11">
        <v>7104728225</v>
      </c>
    </row>
    <row r="10" spans="1:17" s="17" customFormat="1" ht="18.75" x14ac:dyDescent="0.25">
      <c r="A10" s="34" t="s">
        <v>90</v>
      </c>
      <c r="C10" s="11">
        <v>1526750</v>
      </c>
      <c r="E10" s="11">
        <v>9321763631</v>
      </c>
      <c r="G10" s="11">
        <v>9405211009</v>
      </c>
      <c r="I10" s="11">
        <v>-83447378</v>
      </c>
      <c r="K10" s="11">
        <v>1526750</v>
      </c>
      <c r="M10" s="11">
        <v>9321763631</v>
      </c>
      <c r="O10" s="11">
        <v>9405211009</v>
      </c>
      <c r="Q10" s="11">
        <v>-83447378</v>
      </c>
    </row>
    <row r="11" spans="1:17" s="17" customFormat="1" ht="18.75" x14ac:dyDescent="0.25">
      <c r="A11" s="34" t="s">
        <v>121</v>
      </c>
      <c r="C11" s="11">
        <v>22000</v>
      </c>
      <c r="E11" s="11">
        <v>394339637</v>
      </c>
      <c r="G11" s="11">
        <v>409608244</v>
      </c>
      <c r="I11" s="11">
        <v>-15268607</v>
      </c>
      <c r="K11" s="11">
        <v>8387401</v>
      </c>
      <c r="M11" s="11">
        <v>160593818955</v>
      </c>
      <c r="O11" s="11">
        <v>156161299123</v>
      </c>
      <c r="Q11" s="11">
        <v>4432519832</v>
      </c>
    </row>
    <row r="12" spans="1:17" s="17" customFormat="1" ht="18.75" x14ac:dyDescent="0.25">
      <c r="A12" s="34" t="s">
        <v>206</v>
      </c>
      <c r="C12" s="11">
        <v>330550</v>
      </c>
      <c r="E12" s="11">
        <v>5850442504</v>
      </c>
      <c r="G12" s="11">
        <v>3723898420</v>
      </c>
      <c r="I12" s="11">
        <v>2126544084</v>
      </c>
      <c r="K12" s="11">
        <v>330550</v>
      </c>
      <c r="M12" s="11">
        <v>5850442504</v>
      </c>
      <c r="O12" s="11">
        <v>3723898420</v>
      </c>
      <c r="Q12" s="11">
        <v>2126544084</v>
      </c>
    </row>
    <row r="13" spans="1:17" s="17" customFormat="1" ht="18.75" x14ac:dyDescent="0.25">
      <c r="A13" s="34" t="s">
        <v>142</v>
      </c>
      <c r="C13" s="11">
        <v>11000000</v>
      </c>
      <c r="E13" s="11">
        <v>76541850000</v>
      </c>
      <c r="G13" s="11">
        <v>70637193000</v>
      </c>
      <c r="I13" s="11">
        <v>5904657000</v>
      </c>
      <c r="K13" s="11">
        <v>11000000</v>
      </c>
      <c r="M13" s="11">
        <v>76541850000</v>
      </c>
      <c r="O13" s="11">
        <v>70637193000</v>
      </c>
      <c r="Q13" s="11">
        <v>5904657000</v>
      </c>
    </row>
    <row r="14" spans="1:17" s="17" customFormat="1" ht="18.75" x14ac:dyDescent="0.25">
      <c r="A14" s="34" t="s">
        <v>79</v>
      </c>
      <c r="C14" s="11">
        <v>10445008</v>
      </c>
      <c r="E14" s="11">
        <v>51090627132</v>
      </c>
      <c r="G14" s="11">
        <v>55548301828</v>
      </c>
      <c r="I14" s="11">
        <v>-4457674696</v>
      </c>
      <c r="K14" s="11">
        <v>10445008</v>
      </c>
      <c r="M14" s="11">
        <v>51090627132</v>
      </c>
      <c r="O14" s="11">
        <v>55548301828</v>
      </c>
      <c r="Q14" s="11">
        <v>-4457674696</v>
      </c>
    </row>
    <row r="15" spans="1:17" s="17" customFormat="1" ht="18.75" x14ac:dyDescent="0.25">
      <c r="A15" s="34" t="s">
        <v>163</v>
      </c>
      <c r="C15" s="11">
        <v>0</v>
      </c>
      <c r="E15" s="11">
        <v>0</v>
      </c>
      <c r="G15" s="11">
        <v>0</v>
      </c>
      <c r="I15" s="11">
        <v>0</v>
      </c>
      <c r="K15" s="11">
        <v>2817829</v>
      </c>
      <c r="M15" s="11">
        <v>50800180904</v>
      </c>
      <c r="O15" s="11">
        <v>55320992619</v>
      </c>
      <c r="Q15" s="11">
        <v>-4520811715</v>
      </c>
    </row>
    <row r="16" spans="1:17" s="17" customFormat="1" ht="18.75" x14ac:dyDescent="0.25">
      <c r="A16" s="34" t="s">
        <v>193</v>
      </c>
      <c r="C16" s="11">
        <v>0</v>
      </c>
      <c r="E16" s="11">
        <v>0</v>
      </c>
      <c r="G16" s="11">
        <v>0</v>
      </c>
      <c r="I16" s="11">
        <v>0</v>
      </c>
      <c r="K16" s="11">
        <v>7150000</v>
      </c>
      <c r="M16" s="11">
        <v>51617928232</v>
      </c>
      <c r="O16" s="11">
        <v>39051412302</v>
      </c>
      <c r="Q16" s="11">
        <v>12566515930</v>
      </c>
    </row>
    <row r="17" spans="1:17" s="17" customFormat="1" ht="18.75" x14ac:dyDescent="0.25">
      <c r="A17" s="34" t="s">
        <v>118</v>
      </c>
      <c r="C17" s="11">
        <v>0</v>
      </c>
      <c r="E17" s="11">
        <v>0</v>
      </c>
      <c r="G17" s="11">
        <v>0</v>
      </c>
      <c r="I17" s="11">
        <v>0</v>
      </c>
      <c r="K17" s="11">
        <v>110000</v>
      </c>
      <c r="M17" s="11">
        <v>3058691870</v>
      </c>
      <c r="O17" s="11">
        <v>2771908427</v>
      </c>
      <c r="Q17" s="11">
        <v>286783443</v>
      </c>
    </row>
    <row r="18" spans="1:17" s="17" customFormat="1" ht="18.75" x14ac:dyDescent="0.25">
      <c r="A18" s="34" t="s">
        <v>177</v>
      </c>
      <c r="C18" s="11">
        <v>0</v>
      </c>
      <c r="E18" s="11">
        <v>0</v>
      </c>
      <c r="G18" s="11">
        <v>0</v>
      </c>
      <c r="I18" s="11">
        <v>0</v>
      </c>
      <c r="K18" s="11">
        <v>1369647</v>
      </c>
      <c r="M18" s="11">
        <v>15486875161</v>
      </c>
      <c r="O18" s="11">
        <v>16215436420</v>
      </c>
      <c r="Q18" s="11">
        <v>-728561259</v>
      </c>
    </row>
    <row r="19" spans="1:17" s="17" customFormat="1" ht="18.75" x14ac:dyDescent="0.25">
      <c r="A19" s="34" t="s">
        <v>199</v>
      </c>
      <c r="C19" s="11">
        <v>0</v>
      </c>
      <c r="E19" s="11">
        <v>0</v>
      </c>
      <c r="G19" s="11">
        <v>0</v>
      </c>
      <c r="I19" s="11">
        <v>0</v>
      </c>
      <c r="K19" s="11">
        <v>270000</v>
      </c>
      <c r="M19" s="11">
        <v>56711504105</v>
      </c>
      <c r="O19" s="11">
        <v>44764105005</v>
      </c>
      <c r="Q19" s="11">
        <v>11947399100</v>
      </c>
    </row>
    <row r="20" spans="1:17" s="17" customFormat="1" ht="18.75" x14ac:dyDescent="0.25">
      <c r="A20" s="34" t="s">
        <v>211</v>
      </c>
      <c r="C20" s="11">
        <v>0</v>
      </c>
      <c r="E20" s="11">
        <v>0</v>
      </c>
      <c r="G20" s="11">
        <v>0</v>
      </c>
      <c r="I20" s="11">
        <v>0</v>
      </c>
      <c r="K20" s="11">
        <v>1733427</v>
      </c>
      <c r="M20" s="11">
        <v>86499434483</v>
      </c>
      <c r="O20" s="11">
        <v>95248543548</v>
      </c>
      <c r="Q20" s="11">
        <v>-8749109065</v>
      </c>
    </row>
    <row r="21" spans="1:17" s="17" customFormat="1" ht="18.75" x14ac:dyDescent="0.25">
      <c r="A21" s="34" t="s">
        <v>210</v>
      </c>
      <c r="C21" s="11">
        <v>0</v>
      </c>
      <c r="E21" s="11">
        <v>0</v>
      </c>
      <c r="G21" s="11">
        <v>0</v>
      </c>
      <c r="I21" s="11">
        <v>0</v>
      </c>
      <c r="K21" s="11">
        <v>719975</v>
      </c>
      <c r="M21" s="11">
        <v>38317044961</v>
      </c>
      <c r="O21" s="11">
        <v>34815160867</v>
      </c>
      <c r="Q21" s="11">
        <v>3501884094</v>
      </c>
    </row>
    <row r="22" spans="1:17" s="17" customFormat="1" ht="18.75" x14ac:dyDescent="0.25">
      <c r="A22" s="34" t="s">
        <v>78</v>
      </c>
      <c r="C22" s="11">
        <v>0</v>
      </c>
      <c r="E22" s="11">
        <v>0</v>
      </c>
      <c r="G22" s="11">
        <v>0</v>
      </c>
      <c r="I22" s="11">
        <v>0</v>
      </c>
      <c r="K22" s="11">
        <v>1848124</v>
      </c>
      <c r="M22" s="11">
        <v>62258162628</v>
      </c>
      <c r="O22" s="11">
        <v>62664424557</v>
      </c>
      <c r="Q22" s="11">
        <v>-406261929</v>
      </c>
    </row>
    <row r="23" spans="1:17" s="17" customFormat="1" ht="18.75" x14ac:dyDescent="0.25">
      <c r="A23" s="34" t="s">
        <v>164</v>
      </c>
      <c r="C23" s="11">
        <v>0</v>
      </c>
      <c r="E23" s="11">
        <v>0</v>
      </c>
      <c r="G23" s="11">
        <v>0</v>
      </c>
      <c r="I23" s="11">
        <v>0</v>
      </c>
      <c r="K23" s="11">
        <v>11830000</v>
      </c>
      <c r="M23" s="11">
        <v>24507502713</v>
      </c>
      <c r="O23" s="11">
        <v>27282298680</v>
      </c>
      <c r="Q23" s="11">
        <v>-2774795967</v>
      </c>
    </row>
    <row r="24" spans="1:17" s="17" customFormat="1" ht="18.75" x14ac:dyDescent="0.25">
      <c r="A24" s="34" t="s">
        <v>281</v>
      </c>
      <c r="C24" s="11">
        <v>0</v>
      </c>
      <c r="E24" s="11">
        <v>0</v>
      </c>
      <c r="G24" s="11">
        <v>0</v>
      </c>
      <c r="I24" s="11">
        <v>0</v>
      </c>
      <c r="K24" s="11">
        <v>30000</v>
      </c>
      <c r="M24" s="11">
        <v>177275680</v>
      </c>
      <c r="O24" s="11">
        <v>186769432</v>
      </c>
      <c r="Q24" s="11">
        <v>-9493752</v>
      </c>
    </row>
    <row r="25" spans="1:17" s="17" customFormat="1" ht="18.75" x14ac:dyDescent="0.25">
      <c r="A25" s="34" t="s">
        <v>81</v>
      </c>
      <c r="C25" s="11">
        <v>0</v>
      </c>
      <c r="E25" s="11">
        <v>0</v>
      </c>
      <c r="G25" s="11">
        <v>0</v>
      </c>
      <c r="I25" s="11">
        <v>0</v>
      </c>
      <c r="K25" s="11">
        <v>468151</v>
      </c>
      <c r="M25" s="11">
        <v>2272579585</v>
      </c>
      <c r="O25" s="11">
        <v>2168137888</v>
      </c>
      <c r="Q25" s="11">
        <v>104441697</v>
      </c>
    </row>
    <row r="26" spans="1:17" s="17" customFormat="1" ht="18.75" x14ac:dyDescent="0.25">
      <c r="A26" s="34" t="s">
        <v>180</v>
      </c>
      <c r="C26" s="11">
        <v>0</v>
      </c>
      <c r="E26" s="11">
        <v>0</v>
      </c>
      <c r="G26" s="11">
        <v>0</v>
      </c>
      <c r="I26" s="11">
        <v>0</v>
      </c>
      <c r="K26" s="11">
        <v>300000</v>
      </c>
      <c r="M26" s="11">
        <v>4315171082</v>
      </c>
      <c r="O26" s="11">
        <v>4121331293</v>
      </c>
      <c r="Q26" s="11">
        <v>193839789</v>
      </c>
    </row>
    <row r="27" spans="1:17" s="17" customFormat="1" ht="18.75" x14ac:dyDescent="0.25">
      <c r="A27" s="34" t="s">
        <v>244</v>
      </c>
      <c r="C27" s="11">
        <v>0</v>
      </c>
      <c r="E27" s="11">
        <v>0</v>
      </c>
      <c r="G27" s="11">
        <v>0</v>
      </c>
      <c r="I27" s="11">
        <v>0</v>
      </c>
      <c r="K27" s="11">
        <v>6600981</v>
      </c>
      <c r="M27" s="11">
        <v>20535651891</v>
      </c>
      <c r="O27" s="11">
        <v>20535651891</v>
      </c>
      <c r="Q27" s="11">
        <v>0</v>
      </c>
    </row>
    <row r="28" spans="1:17" s="17" customFormat="1" ht="18.75" x14ac:dyDescent="0.25">
      <c r="A28" s="34" t="s">
        <v>194</v>
      </c>
      <c r="C28" s="11">
        <v>0</v>
      </c>
      <c r="E28" s="11">
        <v>0</v>
      </c>
      <c r="G28" s="11">
        <v>0</v>
      </c>
      <c r="I28" s="11">
        <v>0</v>
      </c>
      <c r="K28" s="11">
        <v>3700000</v>
      </c>
      <c r="M28" s="11">
        <v>15782168060</v>
      </c>
      <c r="O28" s="11">
        <v>17279173528</v>
      </c>
      <c r="Q28" s="11">
        <v>-1497005468</v>
      </c>
    </row>
    <row r="29" spans="1:17" s="17" customFormat="1" ht="18.75" x14ac:dyDescent="0.25">
      <c r="A29" s="34" t="s">
        <v>212</v>
      </c>
      <c r="C29" s="11">
        <v>0</v>
      </c>
      <c r="E29" s="11">
        <v>0</v>
      </c>
      <c r="G29" s="11">
        <v>0</v>
      </c>
      <c r="I29" s="11">
        <v>0</v>
      </c>
      <c r="K29" s="11">
        <v>3000000</v>
      </c>
      <c r="M29" s="11">
        <v>29195248785</v>
      </c>
      <c r="O29" s="11">
        <v>20415221351</v>
      </c>
      <c r="Q29" s="11">
        <v>8780027434</v>
      </c>
    </row>
    <row r="30" spans="1:17" s="17" customFormat="1" ht="18.75" x14ac:dyDescent="0.25">
      <c r="A30" s="34" t="s">
        <v>217</v>
      </c>
      <c r="C30" s="11">
        <v>0</v>
      </c>
      <c r="E30" s="11">
        <v>0</v>
      </c>
      <c r="G30" s="11">
        <v>0</v>
      </c>
      <c r="I30" s="11">
        <v>0</v>
      </c>
      <c r="K30" s="11">
        <v>1205000</v>
      </c>
      <c r="M30" s="11">
        <v>23052844353</v>
      </c>
      <c r="O30" s="11">
        <v>20143052839</v>
      </c>
      <c r="Q30" s="11">
        <v>2909791514</v>
      </c>
    </row>
    <row r="31" spans="1:17" s="17" customFormat="1" ht="18.75" x14ac:dyDescent="0.25">
      <c r="A31" s="34" t="s">
        <v>222</v>
      </c>
      <c r="C31" s="11">
        <v>0</v>
      </c>
      <c r="E31" s="11">
        <v>0</v>
      </c>
      <c r="G31" s="11">
        <v>0</v>
      </c>
      <c r="I31" s="11">
        <v>0</v>
      </c>
      <c r="K31" s="11">
        <v>768540</v>
      </c>
      <c r="M31" s="11">
        <v>33870564969</v>
      </c>
      <c r="O31" s="11">
        <v>26967524032</v>
      </c>
      <c r="Q31" s="11">
        <v>6903040937</v>
      </c>
    </row>
    <row r="32" spans="1:17" s="17" customFormat="1" ht="18.75" x14ac:dyDescent="0.25">
      <c r="A32" s="34" t="s">
        <v>125</v>
      </c>
      <c r="C32" s="11">
        <v>0</v>
      </c>
      <c r="E32" s="11">
        <v>0</v>
      </c>
      <c r="G32" s="11">
        <v>0</v>
      </c>
      <c r="I32" s="11">
        <v>0</v>
      </c>
      <c r="K32" s="11">
        <v>3084292</v>
      </c>
      <c r="M32" s="11">
        <v>30094337487</v>
      </c>
      <c r="O32" s="11">
        <v>32161715298</v>
      </c>
      <c r="Q32" s="11">
        <v>-2067377811</v>
      </c>
    </row>
    <row r="33" spans="1:17" s="17" customFormat="1" ht="18.75" x14ac:dyDescent="0.25">
      <c r="A33" s="34" t="s">
        <v>215</v>
      </c>
      <c r="C33" s="11">
        <v>0</v>
      </c>
      <c r="E33" s="11">
        <v>0</v>
      </c>
      <c r="G33" s="11">
        <v>0</v>
      </c>
      <c r="I33" s="11">
        <v>0</v>
      </c>
      <c r="K33" s="11">
        <v>216898</v>
      </c>
      <c r="M33" s="11">
        <v>23728240261</v>
      </c>
      <c r="O33" s="11">
        <v>16961940062</v>
      </c>
      <c r="Q33" s="11">
        <v>6766300199</v>
      </c>
    </row>
    <row r="34" spans="1:17" s="17" customFormat="1" ht="18.75" x14ac:dyDescent="0.25">
      <c r="A34" s="34" t="s">
        <v>265</v>
      </c>
      <c r="C34" s="11">
        <v>0</v>
      </c>
      <c r="E34" s="11">
        <v>0</v>
      </c>
      <c r="G34" s="11">
        <v>0</v>
      </c>
      <c r="I34" s="11">
        <v>0</v>
      </c>
      <c r="K34" s="11">
        <v>1100000</v>
      </c>
      <c r="M34" s="11">
        <v>33733087017</v>
      </c>
      <c r="O34" s="11">
        <v>27669726319</v>
      </c>
      <c r="Q34" s="11">
        <v>6063360698</v>
      </c>
    </row>
    <row r="35" spans="1:17" s="17" customFormat="1" ht="18.75" x14ac:dyDescent="0.25">
      <c r="A35" s="34" t="s">
        <v>202</v>
      </c>
      <c r="C35" s="11">
        <v>0</v>
      </c>
      <c r="E35" s="11">
        <v>0</v>
      </c>
      <c r="G35" s="11">
        <v>0</v>
      </c>
      <c r="I35" s="11">
        <v>0</v>
      </c>
      <c r="K35" s="11">
        <v>495699</v>
      </c>
      <c r="M35" s="11">
        <v>34160363904</v>
      </c>
      <c r="O35" s="11">
        <v>24848119836</v>
      </c>
      <c r="Q35" s="11">
        <v>9312244068</v>
      </c>
    </row>
    <row r="36" spans="1:17" s="17" customFormat="1" ht="18.75" x14ac:dyDescent="0.25">
      <c r="A36" s="34" t="s">
        <v>181</v>
      </c>
      <c r="C36" s="11">
        <v>0</v>
      </c>
      <c r="E36" s="11">
        <v>0</v>
      </c>
      <c r="G36" s="11">
        <v>0</v>
      </c>
      <c r="I36" s="11">
        <v>0</v>
      </c>
      <c r="K36" s="11">
        <v>1250000</v>
      </c>
      <c r="M36" s="11">
        <v>32953536411</v>
      </c>
      <c r="O36" s="11">
        <v>26926329375</v>
      </c>
      <c r="Q36" s="11">
        <v>6027207036</v>
      </c>
    </row>
    <row r="37" spans="1:17" s="17" customFormat="1" ht="18.75" x14ac:dyDescent="0.25">
      <c r="A37" s="34" t="s">
        <v>225</v>
      </c>
      <c r="C37" s="11">
        <v>0</v>
      </c>
      <c r="E37" s="11">
        <v>0</v>
      </c>
      <c r="G37" s="11">
        <v>0</v>
      </c>
      <c r="I37" s="11">
        <v>0</v>
      </c>
      <c r="K37" s="11">
        <v>2158249</v>
      </c>
      <c r="M37" s="11">
        <v>11213286039</v>
      </c>
      <c r="O37" s="11">
        <v>7856026360</v>
      </c>
      <c r="Q37" s="11">
        <v>3357259679</v>
      </c>
    </row>
    <row r="38" spans="1:17" s="17" customFormat="1" ht="18.75" x14ac:dyDescent="0.25">
      <c r="A38" s="34" t="s">
        <v>123</v>
      </c>
      <c r="C38" s="11">
        <v>0</v>
      </c>
      <c r="E38" s="11">
        <v>0</v>
      </c>
      <c r="G38" s="11">
        <v>0</v>
      </c>
      <c r="I38" s="11">
        <v>0</v>
      </c>
      <c r="K38" s="11">
        <v>11349774</v>
      </c>
      <c r="M38" s="11">
        <v>109945077269</v>
      </c>
      <c r="O38" s="11">
        <v>53624500240</v>
      </c>
      <c r="Q38" s="11">
        <v>56320577029</v>
      </c>
    </row>
    <row r="39" spans="1:17" s="17" customFormat="1" ht="18.75" x14ac:dyDescent="0.25">
      <c r="A39" s="34" t="s">
        <v>87</v>
      </c>
      <c r="C39" s="11">
        <v>0</v>
      </c>
      <c r="E39" s="11">
        <v>0</v>
      </c>
      <c r="G39" s="11">
        <v>0</v>
      </c>
      <c r="I39" s="11">
        <v>0</v>
      </c>
      <c r="K39" s="11">
        <v>12650000</v>
      </c>
      <c r="M39" s="11">
        <v>76377114389</v>
      </c>
      <c r="O39" s="11">
        <v>61926047119</v>
      </c>
      <c r="Q39" s="11">
        <v>14451067270</v>
      </c>
    </row>
    <row r="40" spans="1:17" s="17" customFormat="1" ht="18.75" x14ac:dyDescent="0.25">
      <c r="A40" s="34" t="s">
        <v>196</v>
      </c>
      <c r="C40" s="11">
        <v>0</v>
      </c>
      <c r="E40" s="11">
        <v>0</v>
      </c>
      <c r="G40" s="11">
        <v>0</v>
      </c>
      <c r="I40" s="11">
        <v>0</v>
      </c>
      <c r="K40" s="11">
        <v>2500000</v>
      </c>
      <c r="M40" s="11">
        <v>46913899500</v>
      </c>
      <c r="O40" s="11">
        <v>46471837500</v>
      </c>
      <c r="Q40" s="11">
        <v>442062000</v>
      </c>
    </row>
    <row r="41" spans="1:17" s="17" customFormat="1" ht="18.75" x14ac:dyDescent="0.25">
      <c r="A41" s="34" t="s">
        <v>86</v>
      </c>
      <c r="C41" s="11">
        <v>0</v>
      </c>
      <c r="E41" s="11">
        <v>0</v>
      </c>
      <c r="G41" s="11">
        <v>0</v>
      </c>
      <c r="I41" s="11">
        <v>0</v>
      </c>
      <c r="K41" s="11">
        <v>21193850</v>
      </c>
      <c r="M41" s="11">
        <v>65578266512</v>
      </c>
      <c r="O41" s="11">
        <v>69852525993</v>
      </c>
      <c r="Q41" s="11">
        <v>-4274259481</v>
      </c>
    </row>
    <row r="42" spans="1:17" s="17" customFormat="1" ht="18.75" x14ac:dyDescent="0.25">
      <c r="A42" s="34" t="s">
        <v>209</v>
      </c>
      <c r="C42" s="11">
        <v>0</v>
      </c>
      <c r="E42" s="11">
        <v>0</v>
      </c>
      <c r="G42" s="11">
        <v>0</v>
      </c>
      <c r="I42" s="11">
        <v>0</v>
      </c>
      <c r="K42" s="11">
        <v>950191</v>
      </c>
      <c r="M42" s="11">
        <v>30481435155</v>
      </c>
      <c r="O42" s="11">
        <v>26100214142</v>
      </c>
      <c r="Q42" s="11">
        <v>4381221013</v>
      </c>
    </row>
    <row r="43" spans="1:17" s="17" customFormat="1" ht="18.75" x14ac:dyDescent="0.25">
      <c r="A43" s="34" t="s">
        <v>88</v>
      </c>
      <c r="C43" s="11">
        <v>0</v>
      </c>
      <c r="E43" s="11">
        <v>0</v>
      </c>
      <c r="G43" s="11">
        <v>0</v>
      </c>
      <c r="I43" s="11">
        <v>0</v>
      </c>
      <c r="K43" s="11">
        <v>17969428</v>
      </c>
      <c r="M43" s="11">
        <v>199966947252</v>
      </c>
      <c r="O43" s="11">
        <v>141292453270</v>
      </c>
      <c r="Q43" s="11">
        <v>58674493982</v>
      </c>
    </row>
    <row r="44" spans="1:17" s="17" customFormat="1" ht="18.75" x14ac:dyDescent="0.25">
      <c r="A44" s="34" t="s">
        <v>205</v>
      </c>
      <c r="C44" s="11">
        <v>0</v>
      </c>
      <c r="E44" s="11">
        <v>0</v>
      </c>
      <c r="G44" s="11">
        <v>0</v>
      </c>
      <c r="I44" s="11">
        <v>0</v>
      </c>
      <c r="K44" s="11">
        <v>3000000</v>
      </c>
      <c r="M44" s="11">
        <v>26638816713</v>
      </c>
      <c r="O44" s="11">
        <v>24529251158</v>
      </c>
      <c r="Q44" s="11">
        <v>2109565555</v>
      </c>
    </row>
    <row r="45" spans="1:17" s="17" customFormat="1" ht="18.75" x14ac:dyDescent="0.25">
      <c r="A45" s="34" t="s">
        <v>139</v>
      </c>
      <c r="C45" s="11">
        <v>0</v>
      </c>
      <c r="E45" s="11">
        <v>0</v>
      </c>
      <c r="G45" s="11">
        <v>0</v>
      </c>
      <c r="I45" s="11">
        <v>0</v>
      </c>
      <c r="K45" s="11">
        <v>504304</v>
      </c>
      <c r="M45" s="11">
        <v>40837995313</v>
      </c>
      <c r="O45" s="11">
        <v>38560256851</v>
      </c>
      <c r="Q45" s="11">
        <v>2277738462</v>
      </c>
    </row>
    <row r="46" spans="1:17" s="17" customFormat="1" ht="18.75" x14ac:dyDescent="0.25">
      <c r="A46" s="34" t="s">
        <v>140</v>
      </c>
      <c r="C46" s="11">
        <v>0</v>
      </c>
      <c r="E46" s="11">
        <v>0</v>
      </c>
      <c r="G46" s="11">
        <v>0</v>
      </c>
      <c r="I46" s="11">
        <v>0</v>
      </c>
      <c r="K46" s="11">
        <v>501487</v>
      </c>
      <c r="M46" s="11">
        <v>28217835665</v>
      </c>
      <c r="O46" s="11">
        <v>31046776328</v>
      </c>
      <c r="Q46" s="11">
        <v>-2828940663</v>
      </c>
    </row>
    <row r="47" spans="1:17" s="17" customFormat="1" ht="18.75" x14ac:dyDescent="0.25">
      <c r="A47" s="34" t="s">
        <v>83</v>
      </c>
      <c r="C47" s="11">
        <v>0</v>
      </c>
      <c r="E47" s="11">
        <v>0</v>
      </c>
      <c r="G47" s="11">
        <v>0</v>
      </c>
      <c r="I47" s="11">
        <v>0</v>
      </c>
      <c r="K47" s="11">
        <v>26269</v>
      </c>
      <c r="M47" s="11">
        <v>373933862</v>
      </c>
      <c r="O47" s="11">
        <v>387251331</v>
      </c>
      <c r="Q47" s="11">
        <v>-13317469</v>
      </c>
    </row>
    <row r="48" spans="1:17" s="17" customFormat="1" ht="18.75" x14ac:dyDescent="0.25">
      <c r="A48" s="34" t="s">
        <v>150</v>
      </c>
      <c r="C48" s="11">
        <v>0</v>
      </c>
      <c r="E48" s="11">
        <v>0</v>
      </c>
      <c r="G48" s="11">
        <v>0</v>
      </c>
      <c r="I48" s="11">
        <v>0</v>
      </c>
      <c r="K48" s="11">
        <v>3625816</v>
      </c>
      <c r="M48" s="11">
        <v>45090700807</v>
      </c>
      <c r="O48" s="11">
        <v>47792254155</v>
      </c>
      <c r="Q48" s="11">
        <v>-2701553348</v>
      </c>
    </row>
    <row r="49" spans="1:17" s="17" customFormat="1" ht="18.75" x14ac:dyDescent="0.25">
      <c r="A49" s="34" t="s">
        <v>232</v>
      </c>
      <c r="C49" s="11">
        <v>0</v>
      </c>
      <c r="E49" s="11">
        <v>0</v>
      </c>
      <c r="G49" s="11">
        <v>0</v>
      </c>
      <c r="I49" s="11">
        <v>0</v>
      </c>
      <c r="K49" s="11">
        <v>2000000</v>
      </c>
      <c r="M49" s="11">
        <v>2267104489</v>
      </c>
      <c r="O49" s="11">
        <v>2381015009</v>
      </c>
      <c r="Q49" s="11">
        <v>-113910520</v>
      </c>
    </row>
    <row r="50" spans="1:17" s="17" customFormat="1" ht="18.75" x14ac:dyDescent="0.25">
      <c r="A50" s="34" t="s">
        <v>186</v>
      </c>
      <c r="C50" s="11">
        <v>0</v>
      </c>
      <c r="E50" s="11">
        <v>0</v>
      </c>
      <c r="G50" s="11">
        <v>0</v>
      </c>
      <c r="I50" s="11">
        <v>0</v>
      </c>
      <c r="K50" s="11">
        <v>100000</v>
      </c>
      <c r="M50" s="11">
        <v>2940399905</v>
      </c>
      <c r="O50" s="11">
        <v>2828072250</v>
      </c>
      <c r="Q50" s="11">
        <v>112327655</v>
      </c>
    </row>
    <row r="51" spans="1:17" s="17" customFormat="1" ht="18.75" x14ac:dyDescent="0.25">
      <c r="A51" s="34" t="s">
        <v>124</v>
      </c>
      <c r="C51" s="11">
        <v>0</v>
      </c>
      <c r="E51" s="11">
        <v>0</v>
      </c>
      <c r="G51" s="11">
        <v>0</v>
      </c>
      <c r="I51" s="11">
        <v>0</v>
      </c>
      <c r="K51" s="11">
        <v>32164378</v>
      </c>
      <c r="M51" s="11">
        <v>66354851730</v>
      </c>
      <c r="O51" s="11">
        <v>78749498879</v>
      </c>
      <c r="Q51" s="11">
        <v>-12394647149</v>
      </c>
    </row>
    <row r="52" spans="1:17" s="17" customFormat="1" ht="18.75" x14ac:dyDescent="0.25">
      <c r="A52" s="34" t="s">
        <v>138</v>
      </c>
      <c r="C52" s="11">
        <v>0</v>
      </c>
      <c r="E52" s="11">
        <v>0</v>
      </c>
      <c r="G52" s="11">
        <v>0</v>
      </c>
      <c r="I52" s="11">
        <v>0</v>
      </c>
      <c r="K52" s="11">
        <v>18600000</v>
      </c>
      <c r="M52" s="11">
        <v>45292504350</v>
      </c>
      <c r="O52" s="11">
        <v>46371239640</v>
      </c>
      <c r="Q52" s="11">
        <v>-1078735290</v>
      </c>
    </row>
    <row r="53" spans="1:17" s="17" customFormat="1" ht="18.75" x14ac:dyDescent="0.25">
      <c r="A53" s="34" t="s">
        <v>133</v>
      </c>
      <c r="C53" s="11">
        <v>0</v>
      </c>
      <c r="E53" s="11">
        <v>0</v>
      </c>
      <c r="G53" s="11">
        <v>0</v>
      </c>
      <c r="I53" s="11">
        <v>0</v>
      </c>
      <c r="K53" s="11">
        <v>2</v>
      </c>
      <c r="M53" s="11">
        <v>2</v>
      </c>
      <c r="O53" s="11">
        <v>9219</v>
      </c>
      <c r="Q53" s="11">
        <v>-9217</v>
      </c>
    </row>
    <row r="54" spans="1:17" s="17" customFormat="1" ht="18.75" x14ac:dyDescent="0.25">
      <c r="A54" s="34" t="s">
        <v>187</v>
      </c>
      <c r="C54" s="11">
        <v>0</v>
      </c>
      <c r="E54" s="11">
        <v>0</v>
      </c>
      <c r="G54" s="11">
        <v>0</v>
      </c>
      <c r="I54" s="11">
        <v>0</v>
      </c>
      <c r="K54" s="11">
        <v>1700000</v>
      </c>
      <c r="M54" s="11">
        <v>33269754978</v>
      </c>
      <c r="O54" s="11">
        <v>33899093100</v>
      </c>
      <c r="Q54" s="11">
        <v>-629338122</v>
      </c>
    </row>
    <row r="55" spans="1:17" s="17" customFormat="1" ht="18.75" x14ac:dyDescent="0.25">
      <c r="A55" s="34" t="s">
        <v>172</v>
      </c>
      <c r="C55" s="11">
        <v>0</v>
      </c>
      <c r="E55" s="11">
        <v>0</v>
      </c>
      <c r="G55" s="11">
        <v>0</v>
      </c>
      <c r="I55" s="11">
        <v>0</v>
      </c>
      <c r="K55" s="11">
        <v>13000000</v>
      </c>
      <c r="M55" s="11">
        <v>46915482407</v>
      </c>
      <c r="O55" s="11">
        <v>50708478600</v>
      </c>
      <c r="Q55" s="11">
        <v>-3792996193</v>
      </c>
    </row>
    <row r="56" spans="1:17" s="17" customFormat="1" ht="18.75" x14ac:dyDescent="0.25">
      <c r="A56" s="34" t="s">
        <v>176</v>
      </c>
      <c r="C56" s="11">
        <v>0</v>
      </c>
      <c r="E56" s="11">
        <v>0</v>
      </c>
      <c r="G56" s="11">
        <v>0</v>
      </c>
      <c r="I56" s="11">
        <v>0</v>
      </c>
      <c r="K56" s="11">
        <v>1295012</v>
      </c>
      <c r="M56" s="11">
        <v>16882132762</v>
      </c>
      <c r="O56" s="11">
        <v>17739086031</v>
      </c>
      <c r="Q56" s="11">
        <v>-856953269</v>
      </c>
    </row>
    <row r="57" spans="1:17" s="17" customFormat="1" ht="18.75" x14ac:dyDescent="0.25">
      <c r="A57" s="34" t="s">
        <v>243</v>
      </c>
      <c r="C57" s="11">
        <v>0</v>
      </c>
      <c r="E57" s="11">
        <v>0</v>
      </c>
      <c r="G57" s="11">
        <v>0</v>
      </c>
      <c r="I57" s="11">
        <v>0</v>
      </c>
      <c r="K57" s="11">
        <v>220000</v>
      </c>
      <c r="M57" s="11">
        <v>23892034151</v>
      </c>
      <c r="O57" s="11">
        <v>18136452950</v>
      </c>
      <c r="Q57" s="11">
        <v>5755581201</v>
      </c>
    </row>
    <row r="58" spans="1:17" s="17" customFormat="1" ht="18.75" x14ac:dyDescent="0.25">
      <c r="A58" s="34" t="s">
        <v>178</v>
      </c>
      <c r="C58" s="11">
        <v>0</v>
      </c>
      <c r="E58" s="11">
        <v>0</v>
      </c>
      <c r="G58" s="11">
        <v>0</v>
      </c>
      <c r="I58" s="11">
        <v>0</v>
      </c>
      <c r="K58" s="11">
        <v>10000000</v>
      </c>
      <c r="M58" s="11">
        <v>18972046625</v>
      </c>
      <c r="O58" s="11">
        <v>20914812000</v>
      </c>
      <c r="Q58" s="11">
        <v>-1942765375</v>
      </c>
    </row>
    <row r="59" spans="1:17" s="17" customFormat="1" ht="18.75" x14ac:dyDescent="0.25">
      <c r="A59" s="34" t="s">
        <v>213</v>
      </c>
      <c r="C59" s="11">
        <v>0</v>
      </c>
      <c r="E59" s="11">
        <v>0</v>
      </c>
      <c r="G59" s="11">
        <v>0</v>
      </c>
      <c r="I59" s="11">
        <v>0</v>
      </c>
      <c r="K59" s="11">
        <v>2000000</v>
      </c>
      <c r="M59" s="11">
        <v>26640540113</v>
      </c>
      <c r="O59" s="11">
        <v>20218341544</v>
      </c>
      <c r="Q59" s="11">
        <v>6422198569</v>
      </c>
    </row>
    <row r="60" spans="1:17" s="17" customFormat="1" ht="18.75" x14ac:dyDescent="0.25">
      <c r="A60" s="34" t="s">
        <v>203</v>
      </c>
      <c r="C60" s="11">
        <v>0</v>
      </c>
      <c r="E60" s="11">
        <v>0</v>
      </c>
      <c r="G60" s="11">
        <v>0</v>
      </c>
      <c r="I60" s="11">
        <v>0</v>
      </c>
      <c r="K60" s="11">
        <v>300000</v>
      </c>
      <c r="M60" s="11">
        <v>12565585965</v>
      </c>
      <c r="O60" s="11">
        <v>12650728978</v>
      </c>
      <c r="Q60" s="11">
        <v>-85143013</v>
      </c>
    </row>
    <row r="61" spans="1:17" s="17" customFormat="1" ht="18.75" x14ac:dyDescent="0.25">
      <c r="A61" s="34" t="s">
        <v>91</v>
      </c>
      <c r="C61" s="11">
        <v>0</v>
      </c>
      <c r="E61" s="11">
        <v>0</v>
      </c>
      <c r="G61" s="11">
        <v>0</v>
      </c>
      <c r="I61" s="11">
        <v>0</v>
      </c>
      <c r="K61" s="11">
        <v>6288900</v>
      </c>
      <c r="M61" s="11">
        <v>106144621622</v>
      </c>
      <c r="O61" s="11">
        <v>99067023000</v>
      </c>
      <c r="Q61" s="11">
        <v>7077598622</v>
      </c>
    </row>
    <row r="62" spans="1:17" s="17" customFormat="1" ht="18.75" x14ac:dyDescent="0.25">
      <c r="A62" s="34" t="s">
        <v>149</v>
      </c>
      <c r="C62" s="11">
        <v>0</v>
      </c>
      <c r="E62" s="11">
        <v>0</v>
      </c>
      <c r="G62" s="11">
        <v>0</v>
      </c>
      <c r="I62" s="11">
        <v>0</v>
      </c>
      <c r="K62" s="11">
        <v>10069501</v>
      </c>
      <c r="M62" s="11">
        <v>75622906037</v>
      </c>
      <c r="O62" s="11">
        <v>67615941299</v>
      </c>
      <c r="Q62" s="11">
        <v>8006964738</v>
      </c>
    </row>
    <row r="63" spans="1:17" s="17" customFormat="1" ht="18.75" x14ac:dyDescent="0.25">
      <c r="A63" s="34" t="s">
        <v>156</v>
      </c>
      <c r="C63" s="11">
        <v>0</v>
      </c>
      <c r="E63" s="11">
        <v>0</v>
      </c>
      <c r="G63" s="11">
        <v>0</v>
      </c>
      <c r="I63" s="11">
        <v>0</v>
      </c>
      <c r="K63" s="11">
        <v>8375500</v>
      </c>
      <c r="M63" s="11">
        <v>52568158948</v>
      </c>
      <c r="O63" s="11">
        <v>35626470764</v>
      </c>
      <c r="Q63" s="11">
        <v>16941688184</v>
      </c>
    </row>
    <row r="64" spans="1:17" s="17" customFormat="1" ht="18.75" x14ac:dyDescent="0.25">
      <c r="A64" s="34" t="s">
        <v>122</v>
      </c>
      <c r="C64" s="11">
        <v>0</v>
      </c>
      <c r="E64" s="11">
        <v>0</v>
      </c>
      <c r="G64" s="11">
        <v>0</v>
      </c>
      <c r="I64" s="11">
        <v>0</v>
      </c>
      <c r="K64" s="11">
        <v>25024401</v>
      </c>
      <c r="M64" s="11">
        <v>33581932851</v>
      </c>
      <c r="O64" s="11">
        <v>42736118988</v>
      </c>
      <c r="Q64" s="11">
        <v>-9154186137</v>
      </c>
    </row>
    <row r="65" spans="1:17" s="17" customFormat="1" ht="18.75" x14ac:dyDescent="0.25">
      <c r="A65" s="34" t="s">
        <v>208</v>
      </c>
      <c r="C65" s="11">
        <v>0</v>
      </c>
      <c r="E65" s="11">
        <v>0</v>
      </c>
      <c r="G65" s="11">
        <v>0</v>
      </c>
      <c r="I65" s="11">
        <v>0</v>
      </c>
      <c r="K65" s="11">
        <v>740000</v>
      </c>
      <c r="M65" s="11">
        <v>46081784464</v>
      </c>
      <c r="O65" s="11">
        <v>29916698618</v>
      </c>
      <c r="Q65" s="11">
        <v>16165085846</v>
      </c>
    </row>
    <row r="66" spans="1:17" s="17" customFormat="1" ht="18.75" x14ac:dyDescent="0.25">
      <c r="A66" s="34" t="s">
        <v>204</v>
      </c>
      <c r="C66" s="11">
        <v>0</v>
      </c>
      <c r="E66" s="11">
        <v>0</v>
      </c>
      <c r="G66" s="11">
        <v>0</v>
      </c>
      <c r="I66" s="11">
        <v>0</v>
      </c>
      <c r="K66" s="11">
        <v>107794</v>
      </c>
      <c r="M66" s="11">
        <v>1255385505</v>
      </c>
      <c r="O66" s="11">
        <v>1258336011</v>
      </c>
      <c r="Q66" s="11">
        <v>-2950506</v>
      </c>
    </row>
    <row r="67" spans="1:17" s="17" customFormat="1" ht="18.75" x14ac:dyDescent="0.25">
      <c r="A67" s="34" t="s">
        <v>201</v>
      </c>
      <c r="C67" s="11">
        <v>0</v>
      </c>
      <c r="E67" s="11">
        <v>0</v>
      </c>
      <c r="G67" s="11">
        <v>0</v>
      </c>
      <c r="I67" s="11">
        <v>0</v>
      </c>
      <c r="K67" s="11">
        <v>20000</v>
      </c>
      <c r="M67" s="11">
        <v>138172950</v>
      </c>
      <c r="O67" s="11">
        <v>126425254</v>
      </c>
      <c r="Q67" s="11">
        <v>11747696</v>
      </c>
    </row>
    <row r="68" spans="1:17" s="17" customFormat="1" ht="18.75" x14ac:dyDescent="0.25">
      <c r="A68" s="34" t="s">
        <v>195</v>
      </c>
      <c r="C68" s="11">
        <v>0</v>
      </c>
      <c r="E68" s="11">
        <v>0</v>
      </c>
      <c r="G68" s="11">
        <v>0</v>
      </c>
      <c r="I68" s="11">
        <v>0</v>
      </c>
      <c r="K68" s="11">
        <v>10331597</v>
      </c>
      <c r="M68" s="11">
        <v>32244727275</v>
      </c>
      <c r="O68" s="11">
        <v>33003773251</v>
      </c>
      <c r="Q68" s="11">
        <v>-759045976</v>
      </c>
    </row>
    <row r="69" spans="1:17" s="17" customFormat="1" ht="18.75" x14ac:dyDescent="0.25">
      <c r="A69" s="34" t="s">
        <v>216</v>
      </c>
      <c r="C69" s="11">
        <v>0</v>
      </c>
      <c r="E69" s="11">
        <v>0</v>
      </c>
      <c r="G69" s="11">
        <v>0</v>
      </c>
      <c r="I69" s="11">
        <v>0</v>
      </c>
      <c r="K69" s="11">
        <v>2500000</v>
      </c>
      <c r="M69" s="11">
        <v>55542569419</v>
      </c>
      <c r="O69" s="11">
        <v>33755949322</v>
      </c>
      <c r="Q69" s="11">
        <v>21786620097</v>
      </c>
    </row>
    <row r="70" spans="1:17" s="17" customFormat="1" ht="18.75" x14ac:dyDescent="0.25">
      <c r="A70" s="34" t="s">
        <v>132</v>
      </c>
      <c r="C70" s="11">
        <v>0</v>
      </c>
      <c r="E70" s="11">
        <v>0</v>
      </c>
      <c r="G70" s="11">
        <v>0</v>
      </c>
      <c r="I70" s="11">
        <v>0</v>
      </c>
      <c r="K70" s="11">
        <v>4100000</v>
      </c>
      <c r="M70" s="11">
        <v>24978462678</v>
      </c>
      <c r="O70" s="11">
        <v>26939748935</v>
      </c>
      <c r="Q70" s="11">
        <v>-1961286257</v>
      </c>
    </row>
    <row r="71" spans="1:17" s="17" customFormat="1" ht="18.75" x14ac:dyDescent="0.25">
      <c r="A71" s="34" t="s">
        <v>223</v>
      </c>
      <c r="C71" s="11">
        <v>0</v>
      </c>
      <c r="E71" s="11">
        <v>0</v>
      </c>
      <c r="G71" s="11">
        <v>0</v>
      </c>
      <c r="I71" s="11">
        <v>0</v>
      </c>
      <c r="K71" s="11">
        <v>3060186</v>
      </c>
      <c r="M71" s="11">
        <v>26437654129</v>
      </c>
      <c r="O71" s="11">
        <v>22536075866</v>
      </c>
      <c r="Q71" s="11">
        <v>3901578263</v>
      </c>
    </row>
    <row r="72" spans="1:17" s="17" customFormat="1" ht="18.75" x14ac:dyDescent="0.25">
      <c r="A72" s="34" t="s">
        <v>135</v>
      </c>
      <c r="C72" s="11">
        <v>0</v>
      </c>
      <c r="E72" s="11">
        <v>0</v>
      </c>
      <c r="G72" s="11">
        <v>0</v>
      </c>
      <c r="I72" s="11">
        <v>0</v>
      </c>
      <c r="K72" s="11">
        <v>5335693</v>
      </c>
      <c r="M72" s="11">
        <v>66747082828</v>
      </c>
      <c r="O72" s="11">
        <v>53994166479</v>
      </c>
      <c r="Q72" s="11">
        <v>12752916349</v>
      </c>
    </row>
    <row r="73" spans="1:17" s="17" customFormat="1" ht="18.75" x14ac:dyDescent="0.25">
      <c r="A73" s="34" t="s">
        <v>120</v>
      </c>
      <c r="C73" s="11">
        <v>0</v>
      </c>
      <c r="E73" s="11">
        <v>0</v>
      </c>
      <c r="G73" s="11">
        <v>0</v>
      </c>
      <c r="I73" s="11">
        <v>0</v>
      </c>
      <c r="K73" s="11">
        <v>6458653</v>
      </c>
      <c r="M73" s="11">
        <v>40476103472</v>
      </c>
      <c r="O73" s="11">
        <v>49050511471</v>
      </c>
      <c r="Q73" s="11">
        <v>-8574407999</v>
      </c>
    </row>
    <row r="74" spans="1:17" s="17" customFormat="1" ht="18.75" x14ac:dyDescent="0.25">
      <c r="A74" s="34" t="s">
        <v>192</v>
      </c>
      <c r="C74" s="11">
        <v>0</v>
      </c>
      <c r="E74" s="11">
        <v>0</v>
      </c>
      <c r="G74" s="11">
        <v>0</v>
      </c>
      <c r="I74" s="11">
        <v>0</v>
      </c>
      <c r="K74" s="11">
        <v>70170</v>
      </c>
      <c r="M74" s="11">
        <v>27896446090</v>
      </c>
      <c r="O74" s="11">
        <v>22194004743</v>
      </c>
      <c r="Q74" s="11">
        <v>5702441347</v>
      </c>
    </row>
    <row r="75" spans="1:17" s="17" customFormat="1" ht="18.75" x14ac:dyDescent="0.25">
      <c r="A75" s="34" t="s">
        <v>154</v>
      </c>
      <c r="C75" s="11">
        <v>0</v>
      </c>
      <c r="E75" s="11">
        <v>0</v>
      </c>
      <c r="G75" s="11">
        <v>0</v>
      </c>
      <c r="I75" s="11">
        <v>0</v>
      </c>
      <c r="K75" s="11">
        <v>10167474</v>
      </c>
      <c r="M75" s="11">
        <v>48655106930</v>
      </c>
      <c r="O75" s="11">
        <v>46391026861</v>
      </c>
      <c r="Q75" s="11">
        <v>2264080069</v>
      </c>
    </row>
    <row r="76" spans="1:17" s="17" customFormat="1" ht="18.75" x14ac:dyDescent="0.25">
      <c r="A76" s="34" t="s">
        <v>182</v>
      </c>
      <c r="C76" s="11">
        <v>0</v>
      </c>
      <c r="E76" s="11">
        <v>0</v>
      </c>
      <c r="G76" s="11">
        <v>0</v>
      </c>
      <c r="I76" s="11">
        <v>0</v>
      </c>
      <c r="K76" s="11">
        <v>2362333</v>
      </c>
      <c r="M76" s="11">
        <v>20656200473</v>
      </c>
      <c r="O76" s="11">
        <v>20991983648</v>
      </c>
      <c r="Q76" s="11">
        <v>-335783175</v>
      </c>
    </row>
    <row r="77" spans="1:17" s="17" customFormat="1" ht="18.75" x14ac:dyDescent="0.25">
      <c r="A77" s="34" t="s">
        <v>214</v>
      </c>
      <c r="C77" s="11">
        <v>0</v>
      </c>
      <c r="E77" s="11">
        <v>0</v>
      </c>
      <c r="G77" s="11">
        <v>0</v>
      </c>
      <c r="I77" s="11">
        <v>0</v>
      </c>
      <c r="K77" s="11">
        <v>2200000</v>
      </c>
      <c r="M77" s="11">
        <v>52560381251</v>
      </c>
      <c r="O77" s="11">
        <v>40336592395</v>
      </c>
      <c r="Q77" s="11">
        <v>12223788856</v>
      </c>
    </row>
    <row r="78" spans="1:17" s="17" customFormat="1" ht="18.75" x14ac:dyDescent="0.25">
      <c r="A78" s="34" t="s">
        <v>200</v>
      </c>
      <c r="C78" s="11">
        <v>0</v>
      </c>
      <c r="E78" s="11">
        <v>0</v>
      </c>
      <c r="G78" s="11">
        <v>0</v>
      </c>
      <c r="I78" s="11">
        <v>0</v>
      </c>
      <c r="K78" s="11">
        <v>4819894</v>
      </c>
      <c r="M78" s="11">
        <v>137474851390</v>
      </c>
      <c r="O78" s="11">
        <v>88928818177</v>
      </c>
      <c r="Q78" s="11">
        <v>48546033213</v>
      </c>
    </row>
    <row r="79" spans="1:17" s="17" customFormat="1" ht="18.75" x14ac:dyDescent="0.25">
      <c r="A79" s="34" t="s">
        <v>143</v>
      </c>
      <c r="C79" s="11">
        <v>0</v>
      </c>
      <c r="E79" s="11">
        <v>0</v>
      </c>
      <c r="G79" s="11">
        <v>0</v>
      </c>
      <c r="I79" s="11">
        <v>0</v>
      </c>
      <c r="K79" s="11">
        <v>38010</v>
      </c>
      <c r="M79" s="11">
        <v>912101914</v>
      </c>
      <c r="O79" s="11">
        <v>992959325</v>
      </c>
      <c r="Q79" s="11">
        <v>-80857411</v>
      </c>
    </row>
    <row r="80" spans="1:17" s="17" customFormat="1" ht="18.75" x14ac:dyDescent="0.25">
      <c r="A80" s="34" t="s">
        <v>185</v>
      </c>
      <c r="C80" s="11">
        <v>0</v>
      </c>
      <c r="E80" s="11">
        <v>0</v>
      </c>
      <c r="G80" s="11">
        <v>0</v>
      </c>
      <c r="I80" s="11">
        <v>0</v>
      </c>
      <c r="K80" s="11">
        <v>2925000</v>
      </c>
      <c r="M80" s="11">
        <v>15055402994</v>
      </c>
      <c r="O80" s="11">
        <v>10699954199</v>
      </c>
      <c r="Q80" s="11">
        <v>4355448795</v>
      </c>
    </row>
    <row r="81" spans="1:17" s="17" customFormat="1" ht="18.75" x14ac:dyDescent="0.25">
      <c r="A81" s="34" t="s">
        <v>76</v>
      </c>
      <c r="C81" s="11">
        <v>0</v>
      </c>
      <c r="E81" s="11">
        <v>0</v>
      </c>
      <c r="G81" s="11">
        <v>0</v>
      </c>
      <c r="I81" s="11">
        <v>0</v>
      </c>
      <c r="K81" s="11">
        <v>3850001</v>
      </c>
      <c r="M81" s="11">
        <v>19762940768</v>
      </c>
      <c r="O81" s="11">
        <v>11151534041</v>
      </c>
      <c r="Q81" s="11">
        <v>8611406727</v>
      </c>
    </row>
    <row r="82" spans="1:17" s="17" customFormat="1" ht="18.75" x14ac:dyDescent="0.25">
      <c r="A82" s="34" t="s">
        <v>283</v>
      </c>
      <c r="C82" s="11">
        <v>0</v>
      </c>
      <c r="E82" s="11">
        <v>0</v>
      </c>
      <c r="G82" s="11">
        <v>0</v>
      </c>
      <c r="I82" s="11">
        <v>0</v>
      </c>
      <c r="K82" s="11">
        <v>2000000</v>
      </c>
      <c r="M82" s="11">
        <v>34522572311</v>
      </c>
      <c r="O82" s="11">
        <v>30027239963</v>
      </c>
      <c r="Q82" s="11">
        <v>4495332348</v>
      </c>
    </row>
    <row r="83" spans="1:17" s="17" customFormat="1" ht="18.75" x14ac:dyDescent="0.25">
      <c r="A83" s="34" t="s">
        <v>155</v>
      </c>
      <c r="C83" s="11">
        <v>0</v>
      </c>
      <c r="E83" s="11">
        <v>0</v>
      </c>
      <c r="G83" s="11">
        <v>0</v>
      </c>
      <c r="I83" s="11">
        <v>0</v>
      </c>
      <c r="K83" s="11">
        <v>125029</v>
      </c>
      <c r="M83" s="11">
        <v>104542222758</v>
      </c>
      <c r="O83" s="11">
        <v>83167586340</v>
      </c>
      <c r="Q83" s="11">
        <v>21374636418</v>
      </c>
    </row>
    <row r="84" spans="1:17" s="17" customFormat="1" ht="18.75" x14ac:dyDescent="0.25">
      <c r="A84" s="34" t="s">
        <v>115</v>
      </c>
      <c r="C84" s="11">
        <v>0</v>
      </c>
      <c r="E84" s="11">
        <v>0</v>
      </c>
      <c r="G84" s="11">
        <v>0</v>
      </c>
      <c r="I84" s="11">
        <v>0</v>
      </c>
      <c r="K84" s="11">
        <v>11366973</v>
      </c>
      <c r="M84" s="11">
        <v>60454874208</v>
      </c>
      <c r="O84" s="11">
        <v>61834284138</v>
      </c>
      <c r="Q84" s="11">
        <v>-1379409930</v>
      </c>
    </row>
    <row r="85" spans="1:17" s="17" customFormat="1" ht="18.75" x14ac:dyDescent="0.25">
      <c r="A85" s="34" t="s">
        <v>114</v>
      </c>
      <c r="C85" s="11">
        <v>0</v>
      </c>
      <c r="E85" s="11">
        <v>0</v>
      </c>
      <c r="G85" s="11">
        <v>0</v>
      </c>
      <c r="I85" s="11">
        <v>0</v>
      </c>
      <c r="K85" s="11">
        <v>2343312</v>
      </c>
      <c r="M85" s="11">
        <v>21634465224</v>
      </c>
      <c r="O85" s="11">
        <v>23969210031</v>
      </c>
      <c r="Q85" s="11">
        <v>-2334744807</v>
      </c>
    </row>
    <row r="86" spans="1:17" s="17" customFormat="1" ht="18.75" x14ac:dyDescent="0.25">
      <c r="A86" s="34" t="s">
        <v>165</v>
      </c>
      <c r="C86" s="11">
        <v>0</v>
      </c>
      <c r="E86" s="11">
        <v>0</v>
      </c>
      <c r="G86" s="11">
        <v>0</v>
      </c>
      <c r="I86" s="11">
        <v>0</v>
      </c>
      <c r="K86" s="11">
        <v>56245</v>
      </c>
      <c r="M86" s="11">
        <v>55637181544</v>
      </c>
      <c r="O86" s="11">
        <v>47906430885</v>
      </c>
      <c r="Q86" s="11">
        <v>7730750659</v>
      </c>
    </row>
    <row r="87" spans="1:17" s="17" customFormat="1" ht="18.75" x14ac:dyDescent="0.25">
      <c r="A87" s="34" t="s">
        <v>174</v>
      </c>
      <c r="C87" s="11">
        <v>0</v>
      </c>
      <c r="E87" s="11">
        <v>0</v>
      </c>
      <c r="G87" s="11">
        <v>0</v>
      </c>
      <c r="I87" s="11">
        <v>0</v>
      </c>
      <c r="K87" s="11">
        <v>10000</v>
      </c>
      <c r="M87" s="11">
        <v>10000000000</v>
      </c>
      <c r="O87" s="11">
        <v>9398296250</v>
      </c>
      <c r="Q87" s="11">
        <v>601703750</v>
      </c>
    </row>
    <row r="88" spans="1:17" ht="19.5" thickBot="1" x14ac:dyDescent="0.5">
      <c r="A88" s="3" t="s">
        <v>12</v>
      </c>
      <c r="C88" s="13">
        <f>SUM(C4:C87)</f>
        <v>46550800</v>
      </c>
      <c r="E88" s="13">
        <f>SUM(E4:E87)</f>
        <v>310527946206</v>
      </c>
      <c r="G88" s="13">
        <f>SUM(G4:G87)</f>
        <v>292778154944</v>
      </c>
      <c r="I88" s="13">
        <f>SUM(I4:I87)</f>
        <v>17749791262</v>
      </c>
      <c r="K88" s="13">
        <f>SUM(K4:K87)</f>
        <v>404791156</v>
      </c>
      <c r="M88" s="13">
        <f>SUM(M4:M87)</f>
        <v>3484242413490</v>
      </c>
      <c r="O88" s="13">
        <f>SUM(O4:O87)</f>
        <v>3068528615475</v>
      </c>
      <c r="Q88" s="13">
        <f>SUM(Q4:Q87)</f>
        <v>415713798015</v>
      </c>
    </row>
    <row r="89" spans="1:17" ht="18.75" thickTop="1" x14ac:dyDescent="0.45">
      <c r="O89" s="24"/>
      <c r="Q89" s="24"/>
    </row>
    <row r="90" spans="1:17" ht="18.75" x14ac:dyDescent="0.45">
      <c r="A90" s="53" t="s">
        <v>62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3" spans="1:17" x14ac:dyDescent="0.45">
      <c r="Q93" s="56"/>
    </row>
    <row r="94" spans="1:17" x14ac:dyDescent="0.45">
      <c r="Q94" s="56"/>
    </row>
    <row r="95" spans="1:17" x14ac:dyDescent="0.45">
      <c r="Q95" s="56"/>
    </row>
    <row r="96" spans="1:17" x14ac:dyDescent="0.45">
      <c r="O96" s="56"/>
    </row>
    <row r="97" spans="14:17" x14ac:dyDescent="0.45">
      <c r="Q97" s="56"/>
    </row>
    <row r="98" spans="14:17" x14ac:dyDescent="0.45">
      <c r="O98" s="56"/>
      <c r="Q98" s="31"/>
    </row>
    <row r="99" spans="14:17" x14ac:dyDescent="0.45">
      <c r="O99" s="56"/>
    </row>
    <row r="100" spans="14:17" x14ac:dyDescent="0.45">
      <c r="O100" s="56"/>
    </row>
    <row r="101" spans="14:17" x14ac:dyDescent="0.45">
      <c r="N101" s="57">
        <f t="shared" ref="N101:P101" si="0">SUM(N93:N100)</f>
        <v>0</v>
      </c>
      <c r="O101" s="57"/>
      <c r="P101" s="57"/>
      <c r="Q101" s="57"/>
    </row>
    <row r="102" spans="14:17" x14ac:dyDescent="0.45">
      <c r="Q102" s="57"/>
    </row>
    <row r="103" spans="14:17" x14ac:dyDescent="0.45">
      <c r="Q103" s="31"/>
    </row>
  </sheetData>
  <mergeCells count="4">
    <mergeCell ref="A90:Q90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5" fitToHeight="0" orientation="landscape" r:id="rId1"/>
  <headerFooter>
    <oddHeader>&amp;C&amp;"B Nazanin,Bold"&amp;16&amp;K01+000‫صندوق سرمایه‌گذاری مدیریت ثروت صندوق بازنشستگی کشوری
صورت وضعیت درآمدها
برای ماه منتتهی به 1402/06/31&amp;RPage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U141"/>
  <sheetViews>
    <sheetView rightToLeft="1" view="pageBreakPreview" zoomScale="60" zoomScaleNormal="100" zoomScalePageLayoutView="85" workbookViewId="0">
      <selection activeCell="Q123" sqref="M123:Q123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8.4257812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" style="12" bestFit="1" customWidth="1"/>
    <col min="22" max="16384" width="9.140625" style="12"/>
  </cols>
  <sheetData>
    <row r="1" spans="1:21" ht="21" x14ac:dyDescent="0.25">
      <c r="A1" s="41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42" t="s">
        <v>51</v>
      </c>
      <c r="D2" s="55"/>
      <c r="E2" s="55"/>
      <c r="F2" s="55"/>
      <c r="G2" s="55"/>
      <c r="H2" s="55"/>
      <c r="I2" s="55"/>
      <c r="J2" s="55"/>
      <c r="K2" s="55"/>
      <c r="M2" s="42" t="s">
        <v>289</v>
      </c>
      <c r="N2" s="55"/>
      <c r="O2" s="55"/>
      <c r="P2" s="55"/>
      <c r="Q2" s="55"/>
      <c r="R2" s="55"/>
      <c r="S2" s="55"/>
      <c r="T2" s="55"/>
      <c r="U2" s="55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170</v>
      </c>
      <c r="C4" s="11">
        <v>0</v>
      </c>
      <c r="E4" s="11">
        <v>0</v>
      </c>
      <c r="G4" s="11">
        <v>2754512071</v>
      </c>
      <c r="I4" s="11">
        <v>2754512071</v>
      </c>
      <c r="K4" s="6" t="s">
        <v>313</v>
      </c>
      <c r="M4" s="11">
        <v>1946780898</v>
      </c>
      <c r="O4" s="11">
        <v>0</v>
      </c>
      <c r="Q4" s="11">
        <v>2357826543</v>
      </c>
      <c r="S4" s="11">
        <v>4304607441</v>
      </c>
      <c r="U4" s="6">
        <v>3.4999999999999996E-3</v>
      </c>
    </row>
    <row r="5" spans="1:21" s="17" customFormat="1" ht="18.75" x14ac:dyDescent="0.25">
      <c r="A5" s="17" t="s">
        <v>106</v>
      </c>
      <c r="C5" s="11">
        <v>0</v>
      </c>
      <c r="E5" s="11">
        <v>6920528031</v>
      </c>
      <c r="G5" s="11">
        <v>-76288419</v>
      </c>
      <c r="I5" s="11">
        <v>6844239612</v>
      </c>
      <c r="K5" s="6" t="s">
        <v>314</v>
      </c>
      <c r="M5" s="11">
        <v>7700000000</v>
      </c>
      <c r="O5" s="11">
        <v>-1656242817</v>
      </c>
      <c r="Q5" s="11">
        <v>986761657</v>
      </c>
      <c r="S5" s="11">
        <v>7030518840</v>
      </c>
      <c r="U5" s="6">
        <v>5.6999999999999993E-3</v>
      </c>
    </row>
    <row r="6" spans="1:21" s="17" customFormat="1" ht="18.75" x14ac:dyDescent="0.25">
      <c r="A6" s="17" t="s">
        <v>137</v>
      </c>
      <c r="C6" s="11">
        <v>0</v>
      </c>
      <c r="E6" s="11">
        <v>8635607426</v>
      </c>
      <c r="G6" s="11">
        <v>128730054</v>
      </c>
      <c r="I6" s="11">
        <v>8764337480</v>
      </c>
      <c r="K6" s="6" t="s">
        <v>315</v>
      </c>
      <c r="M6" s="11">
        <v>18921734000</v>
      </c>
      <c r="O6" s="11">
        <v>-2618523334</v>
      </c>
      <c r="Q6" s="11">
        <v>1847461048</v>
      </c>
      <c r="S6" s="11">
        <v>18150671714</v>
      </c>
      <c r="U6" s="6">
        <v>1.47E-2</v>
      </c>
    </row>
    <row r="7" spans="1:21" s="17" customFormat="1" ht="18.75" x14ac:dyDescent="0.25">
      <c r="A7" s="17" t="s">
        <v>80</v>
      </c>
      <c r="C7" s="11">
        <v>27289406263</v>
      </c>
      <c r="E7" s="11">
        <v>-10502054681</v>
      </c>
      <c r="G7" s="11">
        <v>4810621298</v>
      </c>
      <c r="I7" s="11">
        <v>21597972880</v>
      </c>
      <c r="K7" s="6" t="s">
        <v>316</v>
      </c>
      <c r="M7" s="11">
        <v>27289406263</v>
      </c>
      <c r="O7" s="11">
        <v>36455028967</v>
      </c>
      <c r="Q7" s="11">
        <v>10787417957</v>
      </c>
      <c r="S7" s="11">
        <v>74531853187</v>
      </c>
      <c r="U7" s="6">
        <v>6.0199999999999997E-2</v>
      </c>
    </row>
    <row r="8" spans="1:21" s="17" customFormat="1" ht="18.75" x14ac:dyDescent="0.25">
      <c r="A8" s="17" t="s">
        <v>89</v>
      </c>
      <c r="C8" s="11">
        <v>0</v>
      </c>
      <c r="E8" s="11">
        <v>0</v>
      </c>
      <c r="G8" s="11">
        <v>-447322370</v>
      </c>
      <c r="I8" s="11">
        <v>-447322370</v>
      </c>
      <c r="K8" s="6" t="s">
        <v>317</v>
      </c>
      <c r="M8" s="11">
        <v>6633691275</v>
      </c>
      <c r="O8" s="11">
        <v>0</v>
      </c>
      <c r="Q8" s="11">
        <v>28538911685</v>
      </c>
      <c r="S8" s="11">
        <v>35172602960</v>
      </c>
      <c r="U8" s="6">
        <v>2.8399999999999998E-2</v>
      </c>
    </row>
    <row r="9" spans="1:21" s="17" customFormat="1" ht="18.75" x14ac:dyDescent="0.25">
      <c r="A9" s="17" t="s">
        <v>284</v>
      </c>
      <c r="C9" s="11">
        <v>0</v>
      </c>
      <c r="E9" s="11">
        <v>0</v>
      </c>
      <c r="G9" s="11">
        <v>7104728225</v>
      </c>
      <c r="I9" s="11">
        <v>7104728225</v>
      </c>
      <c r="K9" s="6" t="s">
        <v>318</v>
      </c>
      <c r="M9" s="11">
        <v>0</v>
      </c>
      <c r="O9" s="11">
        <v>0</v>
      </c>
      <c r="Q9" s="11">
        <v>7104728225</v>
      </c>
      <c r="S9" s="11">
        <v>7104728225</v>
      </c>
      <c r="U9" s="6">
        <v>5.6999999999999993E-3</v>
      </c>
    </row>
    <row r="10" spans="1:21" s="17" customFormat="1" ht="18.75" x14ac:dyDescent="0.25">
      <c r="A10" s="17" t="s">
        <v>90</v>
      </c>
      <c r="C10" s="11">
        <v>0</v>
      </c>
      <c r="E10" s="11">
        <v>3387602593</v>
      </c>
      <c r="G10" s="11">
        <v>-83447378</v>
      </c>
      <c r="I10" s="11">
        <v>3304155215</v>
      </c>
      <c r="K10" s="6" t="s">
        <v>319</v>
      </c>
      <c r="M10" s="11">
        <v>6445432500</v>
      </c>
      <c r="O10" s="11">
        <v>-1001338131</v>
      </c>
      <c r="Q10" s="11">
        <v>-83447378</v>
      </c>
      <c r="S10" s="11">
        <v>5360646991</v>
      </c>
      <c r="U10" s="6">
        <v>4.3E-3</v>
      </c>
    </row>
    <row r="11" spans="1:21" s="17" customFormat="1" ht="18.75" x14ac:dyDescent="0.25">
      <c r="A11" s="17" t="s">
        <v>121</v>
      </c>
      <c r="C11" s="11">
        <v>0</v>
      </c>
      <c r="E11" s="11">
        <v>14899000330</v>
      </c>
      <c r="G11" s="11">
        <v>-15268607</v>
      </c>
      <c r="I11" s="11">
        <v>14883731723</v>
      </c>
      <c r="K11" s="6" t="s">
        <v>320</v>
      </c>
      <c r="M11" s="11">
        <v>28200000000</v>
      </c>
      <c r="O11" s="11">
        <v>10910374421</v>
      </c>
      <c r="Q11" s="11">
        <v>4432519832</v>
      </c>
      <c r="S11" s="11">
        <v>43542894253</v>
      </c>
      <c r="U11" s="6">
        <v>3.5200000000000002E-2</v>
      </c>
    </row>
    <row r="12" spans="1:21" s="17" customFormat="1" ht="18.75" x14ac:dyDescent="0.25">
      <c r="A12" s="17" t="s">
        <v>206</v>
      </c>
      <c r="C12" s="11">
        <v>0</v>
      </c>
      <c r="E12" s="11">
        <v>-727305390</v>
      </c>
      <c r="G12" s="11">
        <v>2126544084</v>
      </c>
      <c r="I12" s="11">
        <v>1399238694</v>
      </c>
      <c r="K12" s="6" t="s">
        <v>321</v>
      </c>
      <c r="M12" s="11">
        <v>399000000</v>
      </c>
      <c r="O12" s="11">
        <v>16470166430</v>
      </c>
      <c r="Q12" s="11">
        <v>2126544084</v>
      </c>
      <c r="S12" s="11">
        <v>18995710514</v>
      </c>
      <c r="U12" s="6">
        <v>1.5300000000000001E-2</v>
      </c>
    </row>
    <row r="13" spans="1:21" s="17" customFormat="1" ht="18.75" x14ac:dyDescent="0.25">
      <c r="A13" s="17" t="s">
        <v>142</v>
      </c>
      <c r="C13" s="11">
        <v>0</v>
      </c>
      <c r="E13" s="11">
        <v>0</v>
      </c>
      <c r="G13" s="11">
        <v>5904657000</v>
      </c>
      <c r="I13" s="11">
        <v>5904657000</v>
      </c>
      <c r="K13" s="6" t="s">
        <v>310</v>
      </c>
      <c r="M13" s="11">
        <v>824131579</v>
      </c>
      <c r="O13" s="11">
        <v>0</v>
      </c>
      <c r="Q13" s="11">
        <v>5904657000</v>
      </c>
      <c r="S13" s="11">
        <v>6728788579</v>
      </c>
      <c r="U13" s="6">
        <v>5.4000000000000003E-3</v>
      </c>
    </row>
    <row r="14" spans="1:21" s="17" customFormat="1" ht="18.75" x14ac:dyDescent="0.25">
      <c r="A14" s="17" t="s">
        <v>79</v>
      </c>
      <c r="C14" s="11">
        <v>0</v>
      </c>
      <c r="E14" s="11">
        <v>13819593578</v>
      </c>
      <c r="G14" s="11">
        <v>-4457674696</v>
      </c>
      <c r="I14" s="11">
        <v>9361918882</v>
      </c>
      <c r="K14" s="6" t="s">
        <v>322</v>
      </c>
      <c r="M14" s="11">
        <v>8013345417</v>
      </c>
      <c r="O14" s="11">
        <v>-5467275254</v>
      </c>
      <c r="Q14" s="11">
        <v>-4457674696</v>
      </c>
      <c r="S14" s="11">
        <v>-1911604533</v>
      </c>
      <c r="U14" s="6">
        <v>-1.5E-3</v>
      </c>
    </row>
    <row r="15" spans="1:21" s="17" customFormat="1" ht="18.75" x14ac:dyDescent="0.25">
      <c r="A15" s="17" t="s">
        <v>163</v>
      </c>
      <c r="C15" s="11">
        <v>0</v>
      </c>
      <c r="E15" s="11">
        <v>0</v>
      </c>
      <c r="G15" s="11">
        <v>0</v>
      </c>
      <c r="I15" s="11">
        <v>0</v>
      </c>
      <c r="K15" s="6" t="s">
        <v>294</v>
      </c>
      <c r="M15" s="11">
        <v>0</v>
      </c>
      <c r="O15" s="11">
        <v>0</v>
      </c>
      <c r="Q15" s="11">
        <v>-4520811715</v>
      </c>
      <c r="S15" s="11">
        <v>-4520811715</v>
      </c>
      <c r="U15" s="6">
        <v>-3.7000000000000002E-3</v>
      </c>
    </row>
    <row r="16" spans="1:21" s="17" customFormat="1" ht="18.75" x14ac:dyDescent="0.25">
      <c r="A16" s="17" t="s">
        <v>193</v>
      </c>
      <c r="C16" s="11">
        <v>0</v>
      </c>
      <c r="E16" s="11">
        <v>16563855150</v>
      </c>
      <c r="G16" s="11">
        <v>0</v>
      </c>
      <c r="I16" s="11">
        <v>16563855150</v>
      </c>
      <c r="K16" s="6" t="s">
        <v>323</v>
      </c>
      <c r="M16" s="11">
        <v>9852000000</v>
      </c>
      <c r="O16" s="11">
        <v>20462410543</v>
      </c>
      <c r="Q16" s="11">
        <v>12566515930</v>
      </c>
      <c r="S16" s="11">
        <v>42880926473</v>
      </c>
      <c r="U16" s="6">
        <v>3.4599999999999999E-2</v>
      </c>
    </row>
    <row r="17" spans="1:21" s="17" customFormat="1" ht="18.75" x14ac:dyDescent="0.25">
      <c r="A17" s="17" t="s">
        <v>118</v>
      </c>
      <c r="C17" s="11">
        <v>0</v>
      </c>
      <c r="E17" s="11">
        <v>3430643889</v>
      </c>
      <c r="G17" s="11">
        <v>0</v>
      </c>
      <c r="I17" s="11">
        <v>3430643889</v>
      </c>
      <c r="K17" s="6" t="s">
        <v>299</v>
      </c>
      <c r="M17" s="11">
        <v>5636152644</v>
      </c>
      <c r="O17" s="11">
        <v>-2215624175</v>
      </c>
      <c r="Q17" s="11">
        <v>286783443</v>
      </c>
      <c r="S17" s="11">
        <v>3707311912</v>
      </c>
      <c r="U17" s="6">
        <v>3.0000000000000001E-3</v>
      </c>
    </row>
    <row r="18" spans="1:21" s="17" customFormat="1" ht="18.75" x14ac:dyDescent="0.25">
      <c r="A18" s="17" t="s">
        <v>177</v>
      </c>
      <c r="C18" s="11">
        <v>0</v>
      </c>
      <c r="E18" s="11">
        <v>0</v>
      </c>
      <c r="G18" s="11">
        <v>0</v>
      </c>
      <c r="I18" s="11">
        <v>0</v>
      </c>
      <c r="K18" s="6" t="s">
        <v>294</v>
      </c>
      <c r="M18" s="11">
        <v>0</v>
      </c>
      <c r="O18" s="11">
        <v>0</v>
      </c>
      <c r="Q18" s="11">
        <v>-728561259</v>
      </c>
      <c r="S18" s="11">
        <v>-728561259</v>
      </c>
      <c r="U18" s="6">
        <v>-5.9999999999999995E-4</v>
      </c>
    </row>
    <row r="19" spans="1:21" s="17" customFormat="1" ht="18.75" x14ac:dyDescent="0.25">
      <c r="A19" s="17" t="s">
        <v>199</v>
      </c>
      <c r="C19" s="11">
        <v>0</v>
      </c>
      <c r="E19" s="11">
        <v>0</v>
      </c>
      <c r="G19" s="11">
        <v>0</v>
      </c>
      <c r="I19" s="11">
        <v>0</v>
      </c>
      <c r="K19" s="6" t="s">
        <v>294</v>
      </c>
      <c r="M19" s="11">
        <v>0</v>
      </c>
      <c r="O19" s="11">
        <v>0</v>
      </c>
      <c r="Q19" s="11">
        <v>11947399100</v>
      </c>
      <c r="S19" s="11">
        <v>11947399100</v>
      </c>
      <c r="U19" s="6">
        <v>9.5999999999999992E-3</v>
      </c>
    </row>
    <row r="20" spans="1:21" s="17" customFormat="1" ht="18.75" x14ac:dyDescent="0.25">
      <c r="A20" s="17" t="s">
        <v>211</v>
      </c>
      <c r="C20" s="11">
        <v>0</v>
      </c>
      <c r="E20" s="11">
        <v>0</v>
      </c>
      <c r="G20" s="11">
        <v>0</v>
      </c>
      <c r="I20" s="11">
        <v>0</v>
      </c>
      <c r="K20" s="6" t="s">
        <v>294</v>
      </c>
      <c r="M20" s="11">
        <v>10920590100</v>
      </c>
      <c r="O20" s="11">
        <v>0</v>
      </c>
      <c r="Q20" s="11">
        <v>-8749109065</v>
      </c>
      <c r="S20" s="11">
        <v>2171481035</v>
      </c>
      <c r="U20" s="6">
        <v>1.8E-3</v>
      </c>
    </row>
    <row r="21" spans="1:21" s="17" customFormat="1" ht="18.75" x14ac:dyDescent="0.25">
      <c r="A21" s="17" t="s">
        <v>210</v>
      </c>
      <c r="C21" s="11">
        <v>0</v>
      </c>
      <c r="E21" s="11">
        <v>0</v>
      </c>
      <c r="G21" s="11">
        <v>0</v>
      </c>
      <c r="I21" s="11">
        <v>0</v>
      </c>
      <c r="K21" s="6" t="s">
        <v>294</v>
      </c>
      <c r="M21" s="11">
        <v>0</v>
      </c>
      <c r="O21" s="11">
        <v>0</v>
      </c>
      <c r="Q21" s="11">
        <v>3501884094</v>
      </c>
      <c r="S21" s="11">
        <v>3501884094</v>
      </c>
      <c r="U21" s="6">
        <v>2.8000000000000004E-3</v>
      </c>
    </row>
    <row r="22" spans="1:21" s="17" customFormat="1" ht="18.75" x14ac:dyDescent="0.25">
      <c r="A22" s="17" t="s">
        <v>78</v>
      </c>
      <c r="C22" s="11">
        <v>0</v>
      </c>
      <c r="E22" s="11">
        <v>0</v>
      </c>
      <c r="G22" s="11">
        <v>0</v>
      </c>
      <c r="I22" s="11">
        <v>0</v>
      </c>
      <c r="K22" s="6" t="s">
        <v>294</v>
      </c>
      <c r="M22" s="11">
        <v>0</v>
      </c>
      <c r="O22" s="11">
        <v>0</v>
      </c>
      <c r="Q22" s="11">
        <v>-406261929</v>
      </c>
      <c r="S22" s="11">
        <v>-406261929</v>
      </c>
      <c r="U22" s="6">
        <v>-2.9999999999999997E-4</v>
      </c>
    </row>
    <row r="23" spans="1:21" s="17" customFormat="1" ht="18.75" x14ac:dyDescent="0.25">
      <c r="A23" s="17" t="s">
        <v>164</v>
      </c>
      <c r="C23" s="11">
        <v>0</v>
      </c>
      <c r="E23" s="11">
        <v>0</v>
      </c>
      <c r="G23" s="11">
        <v>0</v>
      </c>
      <c r="I23" s="11">
        <v>0</v>
      </c>
      <c r="K23" s="6" t="s">
        <v>294</v>
      </c>
      <c r="M23" s="11">
        <v>0</v>
      </c>
      <c r="O23" s="11">
        <v>0</v>
      </c>
      <c r="Q23" s="11">
        <v>-2774795967</v>
      </c>
      <c r="S23" s="11">
        <v>-2774795967</v>
      </c>
      <c r="U23" s="6">
        <v>-2.2000000000000001E-3</v>
      </c>
    </row>
    <row r="24" spans="1:21" s="17" customFormat="1" ht="18.75" x14ac:dyDescent="0.25">
      <c r="A24" s="17" t="s">
        <v>281</v>
      </c>
      <c r="C24" s="11">
        <v>0</v>
      </c>
      <c r="E24" s="11">
        <v>0</v>
      </c>
      <c r="G24" s="11">
        <v>0</v>
      </c>
      <c r="I24" s="11">
        <v>0</v>
      </c>
      <c r="K24" s="6" t="s">
        <v>294</v>
      </c>
      <c r="M24" s="11">
        <v>0</v>
      </c>
      <c r="O24" s="11">
        <v>0</v>
      </c>
      <c r="Q24" s="11">
        <v>-9493752</v>
      </c>
      <c r="S24" s="11">
        <v>-9493752</v>
      </c>
      <c r="U24" s="6">
        <v>0</v>
      </c>
    </row>
    <row r="25" spans="1:21" s="17" customFormat="1" ht="18.75" x14ac:dyDescent="0.25">
      <c r="A25" s="17" t="s">
        <v>81</v>
      </c>
      <c r="C25" s="11">
        <v>0</v>
      </c>
      <c r="E25" s="11">
        <v>41529573803</v>
      </c>
      <c r="G25" s="11">
        <v>0</v>
      </c>
      <c r="I25" s="11">
        <v>41529573803</v>
      </c>
      <c r="K25" s="6" t="s">
        <v>324</v>
      </c>
      <c r="M25" s="11">
        <v>0</v>
      </c>
      <c r="O25" s="11">
        <v>44353390092</v>
      </c>
      <c r="Q25" s="11">
        <v>104441697</v>
      </c>
      <c r="S25" s="11">
        <v>44457831789</v>
      </c>
      <c r="U25" s="6">
        <v>3.5900000000000001E-2</v>
      </c>
    </row>
    <row r="26" spans="1:21" s="17" customFormat="1" ht="18.75" x14ac:dyDescent="0.25">
      <c r="A26" s="17" t="s">
        <v>180</v>
      </c>
      <c r="C26" s="11">
        <v>0</v>
      </c>
      <c r="E26" s="11">
        <v>5348722331</v>
      </c>
      <c r="G26" s="11">
        <v>0</v>
      </c>
      <c r="I26" s="11">
        <v>5348722331</v>
      </c>
      <c r="K26" s="6" t="s">
        <v>295</v>
      </c>
      <c r="M26" s="11">
        <v>1866913560</v>
      </c>
      <c r="O26" s="11">
        <v>4545919672</v>
      </c>
      <c r="Q26" s="11">
        <v>193839789</v>
      </c>
      <c r="S26" s="11">
        <v>6606673021</v>
      </c>
      <c r="U26" s="6">
        <v>5.3E-3</v>
      </c>
    </row>
    <row r="27" spans="1:21" s="17" customFormat="1" ht="18.75" x14ac:dyDescent="0.25">
      <c r="A27" s="17" t="s">
        <v>244</v>
      </c>
      <c r="C27" s="11">
        <v>0</v>
      </c>
      <c r="E27" s="11">
        <v>0</v>
      </c>
      <c r="G27" s="11">
        <v>0</v>
      </c>
      <c r="I27" s="11">
        <v>0</v>
      </c>
      <c r="K27" s="6" t="s">
        <v>294</v>
      </c>
      <c r="M27" s="11">
        <v>0</v>
      </c>
      <c r="O27" s="11">
        <v>0</v>
      </c>
      <c r="Q27" s="11">
        <v>0</v>
      </c>
      <c r="S27" s="11">
        <v>0</v>
      </c>
      <c r="U27" s="6" t="s">
        <v>294</v>
      </c>
    </row>
    <row r="28" spans="1:21" s="17" customFormat="1" ht="18.75" x14ac:dyDescent="0.25">
      <c r="A28" s="17" t="s">
        <v>194</v>
      </c>
      <c r="C28" s="11">
        <v>0</v>
      </c>
      <c r="E28" s="11">
        <v>6576634800</v>
      </c>
      <c r="G28" s="11">
        <v>0</v>
      </c>
      <c r="I28" s="11">
        <v>6576634800</v>
      </c>
      <c r="K28" s="6" t="s">
        <v>325</v>
      </c>
      <c r="M28" s="11">
        <v>31355705</v>
      </c>
      <c r="O28" s="11">
        <v>1685908798</v>
      </c>
      <c r="Q28" s="11">
        <v>-1497005468</v>
      </c>
      <c r="S28" s="11">
        <v>220259035</v>
      </c>
      <c r="U28" s="6">
        <v>2.0000000000000001E-4</v>
      </c>
    </row>
    <row r="29" spans="1:21" s="17" customFormat="1" ht="18.75" x14ac:dyDescent="0.25">
      <c r="A29" s="17" t="s">
        <v>212</v>
      </c>
      <c r="C29" s="11">
        <v>0</v>
      </c>
      <c r="E29" s="11">
        <v>0</v>
      </c>
      <c r="G29" s="11">
        <v>0</v>
      </c>
      <c r="I29" s="11">
        <v>0</v>
      </c>
      <c r="K29" s="6" t="s">
        <v>294</v>
      </c>
      <c r="M29" s="11">
        <v>0</v>
      </c>
      <c r="O29" s="11">
        <v>0</v>
      </c>
      <c r="Q29" s="11">
        <v>8780027434</v>
      </c>
      <c r="S29" s="11">
        <v>8780027434</v>
      </c>
      <c r="U29" s="6">
        <v>7.0999999999999995E-3</v>
      </c>
    </row>
    <row r="30" spans="1:21" s="17" customFormat="1" ht="18.75" x14ac:dyDescent="0.25">
      <c r="A30" s="17" t="s">
        <v>217</v>
      </c>
      <c r="C30" s="11">
        <v>0</v>
      </c>
      <c r="E30" s="11">
        <v>0</v>
      </c>
      <c r="G30" s="11">
        <v>0</v>
      </c>
      <c r="I30" s="11">
        <v>0</v>
      </c>
      <c r="K30" s="6" t="s">
        <v>294</v>
      </c>
      <c r="M30" s="11">
        <v>945545880</v>
      </c>
      <c r="O30" s="11">
        <v>0</v>
      </c>
      <c r="Q30" s="11">
        <v>2909791514</v>
      </c>
      <c r="S30" s="11">
        <v>3855337394</v>
      </c>
      <c r="U30" s="6">
        <v>3.0999999999999999E-3</v>
      </c>
    </row>
    <row r="31" spans="1:21" s="17" customFormat="1" ht="18.75" x14ac:dyDescent="0.25">
      <c r="A31" s="17" t="s">
        <v>222</v>
      </c>
      <c r="C31" s="11">
        <v>0</v>
      </c>
      <c r="E31" s="11">
        <v>0</v>
      </c>
      <c r="G31" s="11">
        <v>0</v>
      </c>
      <c r="I31" s="11">
        <v>0</v>
      </c>
      <c r="K31" s="6" t="s">
        <v>294</v>
      </c>
      <c r="M31" s="11">
        <v>865859450</v>
      </c>
      <c r="O31" s="11">
        <v>0</v>
      </c>
      <c r="Q31" s="11">
        <v>6903040937</v>
      </c>
      <c r="S31" s="11">
        <v>7768900387</v>
      </c>
      <c r="U31" s="6">
        <v>6.3E-3</v>
      </c>
    </row>
    <row r="32" spans="1:21" s="17" customFormat="1" ht="18.75" x14ac:dyDescent="0.25">
      <c r="A32" s="17" t="s">
        <v>125</v>
      </c>
      <c r="C32" s="11">
        <v>0</v>
      </c>
      <c r="E32" s="11">
        <v>11339883460</v>
      </c>
      <c r="G32" s="11">
        <v>0</v>
      </c>
      <c r="I32" s="11">
        <v>11339883460</v>
      </c>
      <c r="K32" s="6" t="s">
        <v>326</v>
      </c>
      <c r="M32" s="11">
        <v>0</v>
      </c>
      <c r="O32" s="11">
        <v>26161838261</v>
      </c>
      <c r="Q32" s="11">
        <v>-2067377811</v>
      </c>
      <c r="S32" s="11">
        <v>24094460450</v>
      </c>
      <c r="U32" s="6">
        <v>1.95E-2</v>
      </c>
    </row>
    <row r="33" spans="1:21" s="17" customFormat="1" ht="18.75" x14ac:dyDescent="0.25">
      <c r="A33" s="17" t="s">
        <v>215</v>
      </c>
      <c r="C33" s="11">
        <v>0</v>
      </c>
      <c r="E33" s="11">
        <v>0</v>
      </c>
      <c r="G33" s="11">
        <v>0</v>
      </c>
      <c r="I33" s="11">
        <v>0</v>
      </c>
      <c r="K33" s="6" t="s">
        <v>294</v>
      </c>
      <c r="M33" s="11">
        <v>0</v>
      </c>
      <c r="O33" s="11">
        <v>0</v>
      </c>
      <c r="Q33" s="11">
        <v>6766300199</v>
      </c>
      <c r="S33" s="11">
        <v>6766300199</v>
      </c>
      <c r="U33" s="6">
        <v>5.5000000000000005E-3</v>
      </c>
    </row>
    <row r="34" spans="1:21" s="17" customFormat="1" ht="18.75" x14ac:dyDescent="0.25">
      <c r="A34" s="17" t="s">
        <v>265</v>
      </c>
      <c r="C34" s="11">
        <v>0</v>
      </c>
      <c r="E34" s="11">
        <v>0</v>
      </c>
      <c r="G34" s="11">
        <v>0</v>
      </c>
      <c r="I34" s="11">
        <v>0</v>
      </c>
      <c r="K34" s="6" t="s">
        <v>294</v>
      </c>
      <c r="M34" s="11">
        <v>0</v>
      </c>
      <c r="O34" s="11">
        <v>0</v>
      </c>
      <c r="Q34" s="11">
        <v>6063360698</v>
      </c>
      <c r="S34" s="11">
        <v>6063360698</v>
      </c>
      <c r="U34" s="6">
        <v>4.8999999999999998E-3</v>
      </c>
    </row>
    <row r="35" spans="1:21" s="17" customFormat="1" ht="18.75" x14ac:dyDescent="0.25">
      <c r="A35" s="17" t="s">
        <v>202</v>
      </c>
      <c r="C35" s="11">
        <v>0</v>
      </c>
      <c r="E35" s="11">
        <v>0</v>
      </c>
      <c r="G35" s="11">
        <v>0</v>
      </c>
      <c r="I35" s="11">
        <v>0</v>
      </c>
      <c r="K35" s="6" t="s">
        <v>294</v>
      </c>
      <c r="M35" s="11">
        <v>0</v>
      </c>
      <c r="O35" s="11">
        <v>0</v>
      </c>
      <c r="Q35" s="11">
        <v>9312244068</v>
      </c>
      <c r="S35" s="11">
        <v>9312244068</v>
      </c>
      <c r="U35" s="6">
        <v>7.4999999999999997E-3</v>
      </c>
    </row>
    <row r="36" spans="1:21" s="17" customFormat="1" ht="18.75" x14ac:dyDescent="0.25">
      <c r="A36" s="17" t="s">
        <v>282</v>
      </c>
      <c r="C36" s="11">
        <v>0</v>
      </c>
      <c r="E36" s="11">
        <v>0</v>
      </c>
      <c r="G36" s="11">
        <v>0</v>
      </c>
      <c r="I36" s="11">
        <v>0</v>
      </c>
      <c r="K36" s="6" t="s">
        <v>294</v>
      </c>
      <c r="M36" s="11">
        <v>0</v>
      </c>
      <c r="O36" s="11">
        <v>0</v>
      </c>
      <c r="Q36" s="11">
        <v>2946596500</v>
      </c>
      <c r="S36" s="11">
        <v>2946596500</v>
      </c>
      <c r="U36" s="6">
        <v>2.3999999999999998E-3</v>
      </c>
    </row>
    <row r="37" spans="1:21" s="17" customFormat="1" ht="18.75" x14ac:dyDescent="0.25">
      <c r="A37" s="17" t="s">
        <v>181</v>
      </c>
      <c r="C37" s="11">
        <v>0</v>
      </c>
      <c r="E37" s="11">
        <v>0</v>
      </c>
      <c r="G37" s="11">
        <v>0</v>
      </c>
      <c r="I37" s="11">
        <v>0</v>
      </c>
      <c r="K37" s="6" t="s">
        <v>294</v>
      </c>
      <c r="M37" s="11">
        <v>0</v>
      </c>
      <c r="O37" s="11">
        <v>0</v>
      </c>
      <c r="Q37" s="11">
        <v>6027207036</v>
      </c>
      <c r="S37" s="11">
        <v>6027207036</v>
      </c>
      <c r="U37" s="6">
        <v>4.8999999999999998E-3</v>
      </c>
    </row>
    <row r="38" spans="1:21" s="17" customFormat="1" ht="18.75" x14ac:dyDescent="0.25">
      <c r="A38" s="17" t="s">
        <v>225</v>
      </c>
      <c r="C38" s="11">
        <v>0</v>
      </c>
      <c r="E38" s="11">
        <v>0</v>
      </c>
      <c r="G38" s="11">
        <v>0</v>
      </c>
      <c r="I38" s="11">
        <v>0</v>
      </c>
      <c r="K38" s="6" t="s">
        <v>294</v>
      </c>
      <c r="M38" s="11">
        <v>0</v>
      </c>
      <c r="O38" s="11">
        <v>0</v>
      </c>
      <c r="Q38" s="11">
        <v>3357259679</v>
      </c>
      <c r="S38" s="11">
        <v>3357259679</v>
      </c>
      <c r="U38" s="6">
        <v>2.7000000000000001E-3</v>
      </c>
    </row>
    <row r="39" spans="1:21" s="17" customFormat="1" ht="18.75" x14ac:dyDescent="0.25">
      <c r="A39" s="17" t="s">
        <v>123</v>
      </c>
      <c r="C39" s="11">
        <v>0</v>
      </c>
      <c r="E39" s="11">
        <v>0</v>
      </c>
      <c r="G39" s="11">
        <v>0</v>
      </c>
      <c r="I39" s="11">
        <v>0</v>
      </c>
      <c r="K39" s="6" t="s">
        <v>294</v>
      </c>
      <c r="M39" s="11">
        <v>0</v>
      </c>
      <c r="O39" s="11">
        <v>0</v>
      </c>
      <c r="Q39" s="11">
        <v>56320577029</v>
      </c>
      <c r="S39" s="11">
        <v>56320577029</v>
      </c>
      <c r="U39" s="6">
        <v>4.5499999999999999E-2</v>
      </c>
    </row>
    <row r="40" spans="1:21" s="17" customFormat="1" ht="18.75" x14ac:dyDescent="0.25">
      <c r="A40" s="17" t="s">
        <v>87</v>
      </c>
      <c r="C40" s="11">
        <v>0</v>
      </c>
      <c r="E40" s="11">
        <v>14784822046</v>
      </c>
      <c r="G40" s="11">
        <v>0</v>
      </c>
      <c r="I40" s="11">
        <v>14784822046</v>
      </c>
      <c r="K40" s="6" t="s">
        <v>327</v>
      </c>
      <c r="M40" s="11">
        <v>12191244500</v>
      </c>
      <c r="O40" s="11">
        <v>33284027484</v>
      </c>
      <c r="Q40" s="11">
        <v>14451067270</v>
      </c>
      <c r="S40" s="11">
        <v>59926339254</v>
      </c>
      <c r="U40" s="6">
        <v>4.8399999999999999E-2</v>
      </c>
    </row>
    <row r="41" spans="1:21" s="17" customFormat="1" ht="18.75" x14ac:dyDescent="0.25">
      <c r="A41" s="17" t="s">
        <v>196</v>
      </c>
      <c r="C41" s="11">
        <v>0</v>
      </c>
      <c r="E41" s="11">
        <v>0</v>
      </c>
      <c r="G41" s="11">
        <v>0</v>
      </c>
      <c r="I41" s="11">
        <v>0</v>
      </c>
      <c r="K41" s="6" t="s">
        <v>294</v>
      </c>
      <c r="M41" s="11">
        <v>0</v>
      </c>
      <c r="O41" s="11">
        <v>0</v>
      </c>
      <c r="Q41" s="11">
        <v>442062000</v>
      </c>
      <c r="S41" s="11">
        <v>442062000</v>
      </c>
      <c r="U41" s="6">
        <v>4.0000000000000002E-4</v>
      </c>
    </row>
    <row r="42" spans="1:21" s="17" customFormat="1" ht="18.75" x14ac:dyDescent="0.25">
      <c r="A42" s="17" t="s">
        <v>86</v>
      </c>
      <c r="C42" s="11">
        <v>0</v>
      </c>
      <c r="E42" s="11">
        <v>0</v>
      </c>
      <c r="G42" s="11">
        <v>0</v>
      </c>
      <c r="I42" s="11">
        <v>0</v>
      </c>
      <c r="K42" s="6" t="s">
        <v>294</v>
      </c>
      <c r="M42" s="11">
        <v>0</v>
      </c>
      <c r="O42" s="11">
        <v>0</v>
      </c>
      <c r="Q42" s="11">
        <v>-4274259481</v>
      </c>
      <c r="S42" s="11">
        <v>-4274259481</v>
      </c>
      <c r="U42" s="6">
        <v>-3.4999999999999996E-3</v>
      </c>
    </row>
    <row r="43" spans="1:21" s="17" customFormat="1" ht="18.75" x14ac:dyDescent="0.25">
      <c r="A43" s="17" t="s">
        <v>209</v>
      </c>
      <c r="C43" s="11">
        <v>0</v>
      </c>
      <c r="E43" s="11">
        <v>0</v>
      </c>
      <c r="G43" s="11">
        <v>0</v>
      </c>
      <c r="I43" s="11">
        <v>0</v>
      </c>
      <c r="K43" s="6" t="s">
        <v>294</v>
      </c>
      <c r="M43" s="11">
        <v>0</v>
      </c>
      <c r="O43" s="11">
        <v>0</v>
      </c>
      <c r="Q43" s="11">
        <v>4381221013</v>
      </c>
      <c r="S43" s="11">
        <v>4381221013</v>
      </c>
      <c r="U43" s="6">
        <v>3.4999999999999996E-3</v>
      </c>
    </row>
    <row r="44" spans="1:21" s="17" customFormat="1" ht="18.75" x14ac:dyDescent="0.25">
      <c r="A44" s="17" t="s">
        <v>88</v>
      </c>
      <c r="C44" s="11">
        <v>0</v>
      </c>
      <c r="E44" s="11">
        <v>11133360000</v>
      </c>
      <c r="G44" s="11">
        <v>0</v>
      </c>
      <c r="I44" s="11">
        <v>11133360000</v>
      </c>
      <c r="K44" s="6" t="s">
        <v>328</v>
      </c>
      <c r="M44" s="11">
        <v>13800000000</v>
      </c>
      <c r="O44" s="11">
        <v>59444189935</v>
      </c>
      <c r="Q44" s="11">
        <v>58674493982</v>
      </c>
      <c r="S44" s="11">
        <v>131918683917</v>
      </c>
      <c r="U44" s="6">
        <v>0.1065</v>
      </c>
    </row>
    <row r="45" spans="1:21" s="17" customFormat="1" ht="18.75" x14ac:dyDescent="0.25">
      <c r="A45" s="17" t="s">
        <v>205</v>
      </c>
      <c r="C45" s="11">
        <v>0</v>
      </c>
      <c r="E45" s="11">
        <v>0</v>
      </c>
      <c r="G45" s="11">
        <v>0</v>
      </c>
      <c r="I45" s="11">
        <v>0</v>
      </c>
      <c r="K45" s="6" t="s">
        <v>294</v>
      </c>
      <c r="M45" s="11">
        <v>0</v>
      </c>
      <c r="O45" s="11">
        <v>0</v>
      </c>
      <c r="Q45" s="11">
        <v>2109565555</v>
      </c>
      <c r="S45" s="11">
        <v>2109565555</v>
      </c>
      <c r="U45" s="6">
        <v>1.7000000000000001E-3</v>
      </c>
    </row>
    <row r="46" spans="1:21" s="17" customFormat="1" ht="18.75" x14ac:dyDescent="0.25">
      <c r="A46" s="17" t="s">
        <v>139</v>
      </c>
      <c r="C46" s="11">
        <v>0</v>
      </c>
      <c r="E46" s="11">
        <v>0</v>
      </c>
      <c r="G46" s="11">
        <v>0</v>
      </c>
      <c r="I46" s="11">
        <v>0</v>
      </c>
      <c r="K46" s="6" t="s">
        <v>294</v>
      </c>
      <c r="M46" s="11">
        <v>0</v>
      </c>
      <c r="O46" s="11">
        <v>0</v>
      </c>
      <c r="Q46" s="11">
        <v>2277738462</v>
      </c>
      <c r="S46" s="11">
        <v>2277738462</v>
      </c>
      <c r="U46" s="6">
        <v>1.8E-3</v>
      </c>
    </row>
    <row r="47" spans="1:21" s="17" customFormat="1" ht="18.75" x14ac:dyDescent="0.25">
      <c r="A47" s="17" t="s">
        <v>140</v>
      </c>
      <c r="C47" s="11">
        <v>0</v>
      </c>
      <c r="E47" s="11">
        <v>0</v>
      </c>
      <c r="G47" s="11">
        <v>0</v>
      </c>
      <c r="I47" s="11">
        <v>0</v>
      </c>
      <c r="K47" s="6" t="s">
        <v>294</v>
      </c>
      <c r="M47" s="11">
        <v>0</v>
      </c>
      <c r="O47" s="11">
        <v>0</v>
      </c>
      <c r="Q47" s="11">
        <v>-2828940663</v>
      </c>
      <c r="S47" s="11">
        <v>-2828940663</v>
      </c>
      <c r="U47" s="6">
        <v>-2.3E-3</v>
      </c>
    </row>
    <row r="48" spans="1:21" s="17" customFormat="1" ht="18.75" x14ac:dyDescent="0.25">
      <c r="A48" s="17" t="s">
        <v>83</v>
      </c>
      <c r="C48" s="11">
        <v>0</v>
      </c>
      <c r="E48" s="11">
        <v>2672006400</v>
      </c>
      <c r="G48" s="11">
        <v>0</v>
      </c>
      <c r="I48" s="11">
        <v>2672006400</v>
      </c>
      <c r="K48" s="6" t="s">
        <v>329</v>
      </c>
      <c r="M48" s="11">
        <v>9870000000</v>
      </c>
      <c r="O48" s="11">
        <v>3841009199</v>
      </c>
      <c r="Q48" s="11">
        <v>-13317469</v>
      </c>
      <c r="S48" s="11">
        <v>13697691730</v>
      </c>
      <c r="U48" s="6">
        <v>1.11E-2</v>
      </c>
    </row>
    <row r="49" spans="1:21" s="17" customFormat="1" ht="18.75" x14ac:dyDescent="0.25">
      <c r="A49" s="17" t="s">
        <v>150</v>
      </c>
      <c r="C49" s="11">
        <v>0</v>
      </c>
      <c r="E49" s="11">
        <v>0</v>
      </c>
      <c r="G49" s="11">
        <v>0</v>
      </c>
      <c r="I49" s="11">
        <v>0</v>
      </c>
      <c r="K49" s="6" t="s">
        <v>294</v>
      </c>
      <c r="M49" s="11">
        <v>0</v>
      </c>
      <c r="O49" s="11">
        <v>0</v>
      </c>
      <c r="Q49" s="11">
        <v>-2701553348</v>
      </c>
      <c r="S49" s="11">
        <v>-2701553348</v>
      </c>
      <c r="U49" s="6">
        <v>-2.2000000000000001E-3</v>
      </c>
    </row>
    <row r="50" spans="1:21" s="17" customFormat="1" ht="18.75" x14ac:dyDescent="0.25">
      <c r="A50" s="17" t="s">
        <v>232</v>
      </c>
      <c r="C50" s="11">
        <v>0</v>
      </c>
      <c r="E50" s="11">
        <v>0</v>
      </c>
      <c r="G50" s="11">
        <v>0</v>
      </c>
      <c r="I50" s="11">
        <v>0</v>
      </c>
      <c r="K50" s="6" t="s">
        <v>294</v>
      </c>
      <c r="M50" s="11">
        <v>0</v>
      </c>
      <c r="O50" s="11">
        <v>0</v>
      </c>
      <c r="Q50" s="11">
        <v>-113910520</v>
      </c>
      <c r="S50" s="11">
        <v>-113910520</v>
      </c>
      <c r="U50" s="6">
        <v>-1E-4</v>
      </c>
    </row>
    <row r="51" spans="1:21" s="17" customFormat="1" ht="18.75" x14ac:dyDescent="0.25">
      <c r="A51" s="17" t="s">
        <v>186</v>
      </c>
      <c r="C51" s="11">
        <v>0</v>
      </c>
      <c r="E51" s="11">
        <v>4770694701</v>
      </c>
      <c r="G51" s="11">
        <v>0</v>
      </c>
      <c r="I51" s="11">
        <v>4770694701</v>
      </c>
      <c r="K51" s="6" t="s">
        <v>330</v>
      </c>
      <c r="M51" s="11">
        <v>1899633947</v>
      </c>
      <c r="O51" s="11">
        <v>9259972018</v>
      </c>
      <c r="Q51" s="11">
        <v>112327655</v>
      </c>
      <c r="S51" s="11">
        <v>11271933620</v>
      </c>
      <c r="U51" s="6">
        <v>9.1000000000000004E-3</v>
      </c>
    </row>
    <row r="52" spans="1:21" s="17" customFormat="1" ht="18.75" x14ac:dyDescent="0.25">
      <c r="A52" s="17" t="s">
        <v>124</v>
      </c>
      <c r="C52" s="11">
        <v>0</v>
      </c>
      <c r="E52" s="11">
        <v>0</v>
      </c>
      <c r="G52" s="11">
        <v>0</v>
      </c>
      <c r="I52" s="11">
        <v>0</v>
      </c>
      <c r="K52" s="6" t="s">
        <v>294</v>
      </c>
      <c r="M52" s="11">
        <v>0</v>
      </c>
      <c r="O52" s="11">
        <v>0</v>
      </c>
      <c r="Q52" s="11">
        <v>-12394647149</v>
      </c>
      <c r="S52" s="11">
        <v>-12394647149</v>
      </c>
      <c r="U52" s="6">
        <v>-0.01</v>
      </c>
    </row>
    <row r="53" spans="1:21" s="17" customFormat="1" ht="18.75" x14ac:dyDescent="0.25">
      <c r="A53" s="17" t="s">
        <v>138</v>
      </c>
      <c r="C53" s="11">
        <v>0</v>
      </c>
      <c r="E53" s="11">
        <v>2556940948</v>
      </c>
      <c r="G53" s="11">
        <v>0</v>
      </c>
      <c r="I53" s="11">
        <v>2556940948</v>
      </c>
      <c r="K53" s="6" t="s">
        <v>331</v>
      </c>
      <c r="M53" s="11">
        <v>0</v>
      </c>
      <c r="O53" s="11">
        <v>-12488792701</v>
      </c>
      <c r="Q53" s="11">
        <v>-1078735290</v>
      </c>
      <c r="S53" s="11">
        <v>-13567527991</v>
      </c>
      <c r="U53" s="6">
        <v>-1.1000000000000001E-2</v>
      </c>
    </row>
    <row r="54" spans="1:21" s="17" customFormat="1" ht="18.75" x14ac:dyDescent="0.25">
      <c r="A54" s="17" t="s">
        <v>133</v>
      </c>
      <c r="C54" s="11">
        <v>0</v>
      </c>
      <c r="E54" s="11">
        <v>1794049670</v>
      </c>
      <c r="G54" s="11">
        <v>0</v>
      </c>
      <c r="I54" s="11">
        <v>1794049670</v>
      </c>
      <c r="K54" s="6" t="s">
        <v>300</v>
      </c>
      <c r="M54" s="11">
        <v>1635000000</v>
      </c>
      <c r="O54" s="11">
        <v>12723843061</v>
      </c>
      <c r="Q54" s="11">
        <v>-9217</v>
      </c>
      <c r="S54" s="11">
        <v>14358833844</v>
      </c>
      <c r="U54" s="6">
        <v>1.1599999999999999E-2</v>
      </c>
    </row>
    <row r="55" spans="1:21" s="17" customFormat="1" ht="18.75" x14ac:dyDescent="0.25">
      <c r="A55" s="17" t="s">
        <v>187</v>
      </c>
      <c r="C55" s="11">
        <v>0</v>
      </c>
      <c r="E55" s="11">
        <v>0</v>
      </c>
      <c r="G55" s="11">
        <v>0</v>
      </c>
      <c r="I55" s="11">
        <v>0</v>
      </c>
      <c r="K55" s="6" t="s">
        <v>294</v>
      </c>
      <c r="M55" s="11">
        <v>0</v>
      </c>
      <c r="O55" s="11">
        <v>0</v>
      </c>
      <c r="Q55" s="11">
        <v>-629338122</v>
      </c>
      <c r="S55" s="11">
        <v>-629338122</v>
      </c>
      <c r="U55" s="6">
        <v>-5.0000000000000001E-4</v>
      </c>
    </row>
    <row r="56" spans="1:21" s="17" customFormat="1" ht="18.75" x14ac:dyDescent="0.25">
      <c r="A56" s="17" t="s">
        <v>172</v>
      </c>
      <c r="C56" s="11">
        <v>0</v>
      </c>
      <c r="E56" s="11">
        <v>0</v>
      </c>
      <c r="G56" s="11">
        <v>0</v>
      </c>
      <c r="I56" s="11">
        <v>0</v>
      </c>
      <c r="K56" s="6" t="s">
        <v>294</v>
      </c>
      <c r="M56" s="11">
        <v>0</v>
      </c>
      <c r="O56" s="11">
        <v>0</v>
      </c>
      <c r="Q56" s="11">
        <v>-3792996193</v>
      </c>
      <c r="S56" s="11">
        <v>-3792996193</v>
      </c>
      <c r="U56" s="6">
        <v>-3.0999999999999999E-3</v>
      </c>
    </row>
    <row r="57" spans="1:21" s="17" customFormat="1" ht="18.75" x14ac:dyDescent="0.25">
      <c r="A57" s="17" t="s">
        <v>176</v>
      </c>
      <c r="C57" s="11">
        <v>0</v>
      </c>
      <c r="E57" s="11">
        <v>0</v>
      </c>
      <c r="G57" s="11">
        <v>0</v>
      </c>
      <c r="I57" s="11">
        <v>0</v>
      </c>
      <c r="K57" s="6" t="s">
        <v>294</v>
      </c>
      <c r="M57" s="11">
        <v>0</v>
      </c>
      <c r="O57" s="11">
        <v>0</v>
      </c>
      <c r="Q57" s="11">
        <v>-856953269</v>
      </c>
      <c r="S57" s="11">
        <v>-856953269</v>
      </c>
      <c r="U57" s="6">
        <v>-7.000000000000001E-4</v>
      </c>
    </row>
    <row r="58" spans="1:21" s="17" customFormat="1" ht="18.75" x14ac:dyDescent="0.25">
      <c r="A58" s="17" t="s">
        <v>243</v>
      </c>
      <c r="C58" s="11">
        <v>0</v>
      </c>
      <c r="E58" s="11">
        <v>0</v>
      </c>
      <c r="G58" s="11">
        <v>0</v>
      </c>
      <c r="I58" s="11">
        <v>0</v>
      </c>
      <c r="K58" s="6" t="s">
        <v>294</v>
      </c>
      <c r="M58" s="11">
        <v>476520000</v>
      </c>
      <c r="O58" s="11">
        <v>0</v>
      </c>
      <c r="Q58" s="11">
        <v>5755581201</v>
      </c>
      <c r="S58" s="11">
        <v>6232101201</v>
      </c>
      <c r="U58" s="6">
        <v>5.0000000000000001E-3</v>
      </c>
    </row>
    <row r="59" spans="1:21" s="17" customFormat="1" ht="18.75" x14ac:dyDescent="0.25">
      <c r="A59" s="17" t="s">
        <v>178</v>
      </c>
      <c r="C59" s="11">
        <v>0</v>
      </c>
      <c r="E59" s="11">
        <v>0</v>
      </c>
      <c r="G59" s="11">
        <v>0</v>
      </c>
      <c r="I59" s="11">
        <v>0</v>
      </c>
      <c r="K59" s="6" t="s">
        <v>294</v>
      </c>
      <c r="M59" s="11">
        <v>0</v>
      </c>
      <c r="O59" s="11">
        <v>0</v>
      </c>
      <c r="Q59" s="11">
        <v>-1942765375</v>
      </c>
      <c r="S59" s="11">
        <v>-1942765375</v>
      </c>
      <c r="U59" s="6">
        <v>-1.6000000000000001E-3</v>
      </c>
    </row>
    <row r="60" spans="1:21" s="17" customFormat="1" ht="18.75" x14ac:dyDescent="0.25">
      <c r="A60" s="17" t="s">
        <v>213</v>
      </c>
      <c r="C60" s="11">
        <v>0</v>
      </c>
      <c r="E60" s="11">
        <v>0</v>
      </c>
      <c r="G60" s="11">
        <v>0</v>
      </c>
      <c r="I60" s="11">
        <v>0</v>
      </c>
      <c r="K60" s="6" t="s">
        <v>294</v>
      </c>
      <c r="M60" s="11">
        <v>0</v>
      </c>
      <c r="O60" s="11">
        <v>0</v>
      </c>
      <c r="Q60" s="11">
        <v>6422198569</v>
      </c>
      <c r="S60" s="11">
        <v>6422198569</v>
      </c>
      <c r="U60" s="6">
        <v>5.1999999999999998E-3</v>
      </c>
    </row>
    <row r="61" spans="1:21" s="17" customFormat="1" ht="18.75" x14ac:dyDescent="0.25">
      <c r="A61" s="17" t="s">
        <v>203</v>
      </c>
      <c r="C61" s="11">
        <v>0</v>
      </c>
      <c r="E61" s="11">
        <v>0</v>
      </c>
      <c r="G61" s="11">
        <v>0</v>
      </c>
      <c r="I61" s="11">
        <v>0</v>
      </c>
      <c r="K61" s="6" t="s">
        <v>294</v>
      </c>
      <c r="M61" s="11">
        <v>0</v>
      </c>
      <c r="O61" s="11">
        <v>0</v>
      </c>
      <c r="Q61" s="11">
        <v>-85143013</v>
      </c>
      <c r="S61" s="11">
        <v>-85143013</v>
      </c>
      <c r="U61" s="6">
        <v>-1E-4</v>
      </c>
    </row>
    <row r="62" spans="1:21" s="17" customFormat="1" ht="18.75" x14ac:dyDescent="0.25">
      <c r="A62" s="17" t="s">
        <v>91</v>
      </c>
      <c r="C62" s="11">
        <v>0</v>
      </c>
      <c r="E62" s="11">
        <v>0</v>
      </c>
      <c r="G62" s="11">
        <v>0</v>
      </c>
      <c r="I62" s="11">
        <v>0</v>
      </c>
      <c r="K62" s="6" t="s">
        <v>294</v>
      </c>
      <c r="M62" s="11">
        <v>0</v>
      </c>
      <c r="O62" s="11">
        <v>0</v>
      </c>
      <c r="Q62" s="11">
        <v>7077598622</v>
      </c>
      <c r="S62" s="11">
        <v>7077598622</v>
      </c>
      <c r="U62" s="6">
        <v>5.6999999999999993E-3</v>
      </c>
    </row>
    <row r="63" spans="1:21" s="17" customFormat="1" ht="18.75" x14ac:dyDescent="0.25">
      <c r="A63" s="17" t="s">
        <v>149</v>
      </c>
      <c r="C63" s="11">
        <v>0</v>
      </c>
      <c r="E63" s="11">
        <v>18787545000</v>
      </c>
      <c r="G63" s="11">
        <v>0</v>
      </c>
      <c r="I63" s="11">
        <v>18787545000</v>
      </c>
      <c r="K63" s="6" t="s">
        <v>332</v>
      </c>
      <c r="M63" s="11">
        <v>9450000000</v>
      </c>
      <c r="O63" s="11">
        <v>20195382429</v>
      </c>
      <c r="Q63" s="11">
        <v>8006964738</v>
      </c>
      <c r="S63" s="11">
        <v>37652347167</v>
      </c>
      <c r="U63" s="6">
        <v>3.04E-2</v>
      </c>
    </row>
    <row r="64" spans="1:21" s="17" customFormat="1" ht="18.75" x14ac:dyDescent="0.25">
      <c r="A64" s="17" t="s">
        <v>156</v>
      </c>
      <c r="C64" s="11">
        <v>0</v>
      </c>
      <c r="E64" s="11">
        <v>0</v>
      </c>
      <c r="G64" s="11">
        <v>0</v>
      </c>
      <c r="I64" s="11">
        <v>0</v>
      </c>
      <c r="K64" s="6" t="s">
        <v>294</v>
      </c>
      <c r="M64" s="11">
        <v>0</v>
      </c>
      <c r="O64" s="11">
        <v>0</v>
      </c>
      <c r="Q64" s="11">
        <v>16941688184</v>
      </c>
      <c r="S64" s="11">
        <v>16941688184</v>
      </c>
      <c r="U64" s="6">
        <v>1.37E-2</v>
      </c>
    </row>
    <row r="65" spans="1:21" s="17" customFormat="1" ht="18.75" x14ac:dyDescent="0.25">
      <c r="A65" s="17" t="s">
        <v>122</v>
      </c>
      <c r="C65" s="11">
        <v>0</v>
      </c>
      <c r="E65" s="11">
        <v>0</v>
      </c>
      <c r="G65" s="11">
        <v>0</v>
      </c>
      <c r="I65" s="11">
        <v>0</v>
      </c>
      <c r="K65" s="6" t="s">
        <v>294</v>
      </c>
      <c r="M65" s="11">
        <v>0</v>
      </c>
      <c r="O65" s="11">
        <v>0</v>
      </c>
      <c r="Q65" s="11">
        <v>-9154186137</v>
      </c>
      <c r="S65" s="11">
        <v>-9154186137</v>
      </c>
      <c r="U65" s="6">
        <v>-7.4000000000000003E-3</v>
      </c>
    </row>
    <row r="66" spans="1:21" s="17" customFormat="1" ht="18.75" x14ac:dyDescent="0.25">
      <c r="A66" s="17" t="s">
        <v>208</v>
      </c>
      <c r="C66" s="11">
        <v>0</v>
      </c>
      <c r="E66" s="11">
        <v>0</v>
      </c>
      <c r="G66" s="11">
        <v>0</v>
      </c>
      <c r="I66" s="11">
        <v>0</v>
      </c>
      <c r="K66" s="6" t="s">
        <v>294</v>
      </c>
      <c r="M66" s="11">
        <v>0</v>
      </c>
      <c r="O66" s="11">
        <v>0</v>
      </c>
      <c r="Q66" s="11">
        <v>16165085846</v>
      </c>
      <c r="S66" s="11">
        <v>16165085846</v>
      </c>
      <c r="U66" s="6">
        <v>1.3100000000000001E-2</v>
      </c>
    </row>
    <row r="67" spans="1:21" s="17" customFormat="1" ht="18.75" x14ac:dyDescent="0.25">
      <c r="A67" s="17" t="s">
        <v>204</v>
      </c>
      <c r="C67" s="11">
        <v>0</v>
      </c>
      <c r="E67" s="11">
        <v>0</v>
      </c>
      <c r="G67" s="11">
        <v>0</v>
      </c>
      <c r="I67" s="11">
        <v>0</v>
      </c>
      <c r="K67" s="6" t="s">
        <v>294</v>
      </c>
      <c r="M67" s="11">
        <v>0</v>
      </c>
      <c r="O67" s="11">
        <v>0</v>
      </c>
      <c r="Q67" s="11">
        <v>-2950506</v>
      </c>
      <c r="S67" s="11">
        <v>-2950506</v>
      </c>
      <c r="U67" s="6" t="s">
        <v>294</v>
      </c>
    </row>
    <row r="68" spans="1:21" s="17" customFormat="1" ht="18.75" x14ac:dyDescent="0.25">
      <c r="A68" s="17" t="s">
        <v>201</v>
      </c>
      <c r="C68" s="11">
        <v>0</v>
      </c>
      <c r="E68" s="11">
        <v>9334243587</v>
      </c>
      <c r="G68" s="11">
        <v>0</v>
      </c>
      <c r="I68" s="11">
        <v>9334243587</v>
      </c>
      <c r="K68" s="6" t="s">
        <v>322</v>
      </c>
      <c r="M68" s="11">
        <v>188529727</v>
      </c>
      <c r="O68" s="11">
        <v>18567755211</v>
      </c>
      <c r="Q68" s="11">
        <v>11747696</v>
      </c>
      <c r="S68" s="11">
        <v>18768032634</v>
      </c>
      <c r="U68" s="6">
        <v>1.52E-2</v>
      </c>
    </row>
    <row r="69" spans="1:21" s="17" customFormat="1" ht="18.75" x14ac:dyDescent="0.25">
      <c r="A69" s="17" t="s">
        <v>195</v>
      </c>
      <c r="C69" s="11">
        <v>0</v>
      </c>
      <c r="E69" s="11">
        <v>0</v>
      </c>
      <c r="G69" s="11">
        <v>0</v>
      </c>
      <c r="I69" s="11">
        <v>0</v>
      </c>
      <c r="K69" s="6" t="s">
        <v>294</v>
      </c>
      <c r="M69" s="11">
        <v>0</v>
      </c>
      <c r="O69" s="11">
        <v>0</v>
      </c>
      <c r="Q69" s="11">
        <v>-759045976</v>
      </c>
      <c r="S69" s="11">
        <v>-759045976</v>
      </c>
      <c r="U69" s="6">
        <v>-5.9999999999999995E-4</v>
      </c>
    </row>
    <row r="70" spans="1:21" s="17" customFormat="1" ht="18.75" x14ac:dyDescent="0.25">
      <c r="A70" s="17" t="s">
        <v>216</v>
      </c>
      <c r="C70" s="11">
        <v>0</v>
      </c>
      <c r="E70" s="11">
        <v>0</v>
      </c>
      <c r="G70" s="11">
        <v>0</v>
      </c>
      <c r="I70" s="11">
        <v>0</v>
      </c>
      <c r="K70" s="6" t="s">
        <v>294</v>
      </c>
      <c r="M70" s="11">
        <v>0</v>
      </c>
      <c r="O70" s="11">
        <v>0</v>
      </c>
      <c r="Q70" s="11">
        <v>21786620097</v>
      </c>
      <c r="S70" s="11">
        <v>21786620097</v>
      </c>
      <c r="U70" s="6">
        <v>1.7600000000000001E-2</v>
      </c>
    </row>
    <row r="71" spans="1:21" s="17" customFormat="1" ht="18.75" x14ac:dyDescent="0.25">
      <c r="A71" s="17" t="s">
        <v>132</v>
      </c>
      <c r="C71" s="11">
        <v>0</v>
      </c>
      <c r="E71" s="11">
        <v>11925916523</v>
      </c>
      <c r="G71" s="11">
        <v>0</v>
      </c>
      <c r="I71" s="11">
        <v>11925916523</v>
      </c>
      <c r="K71" s="6" t="s">
        <v>298</v>
      </c>
      <c r="M71" s="11">
        <v>3451000000</v>
      </c>
      <c r="O71" s="11">
        <v>10712759508</v>
      </c>
      <c r="Q71" s="11">
        <v>-1961286257</v>
      </c>
      <c r="S71" s="11">
        <v>12202473251</v>
      </c>
      <c r="U71" s="6">
        <v>9.8999999999999991E-3</v>
      </c>
    </row>
    <row r="72" spans="1:21" s="17" customFormat="1" ht="18.75" x14ac:dyDescent="0.25">
      <c r="A72" s="17" t="s">
        <v>223</v>
      </c>
      <c r="C72" s="11">
        <v>0</v>
      </c>
      <c r="E72" s="11">
        <v>0</v>
      </c>
      <c r="G72" s="11">
        <v>0</v>
      </c>
      <c r="I72" s="11">
        <v>0</v>
      </c>
      <c r="K72" s="6" t="s">
        <v>294</v>
      </c>
      <c r="M72" s="11">
        <v>0</v>
      </c>
      <c r="O72" s="11">
        <v>0</v>
      </c>
      <c r="Q72" s="11">
        <v>3901578263</v>
      </c>
      <c r="S72" s="11">
        <v>3901578263</v>
      </c>
      <c r="U72" s="6">
        <v>3.2000000000000002E-3</v>
      </c>
    </row>
    <row r="73" spans="1:21" s="17" customFormat="1" ht="18.75" x14ac:dyDescent="0.25">
      <c r="A73" s="17" t="s">
        <v>135</v>
      </c>
      <c r="C73" s="11">
        <v>0</v>
      </c>
      <c r="E73" s="11">
        <v>0</v>
      </c>
      <c r="G73" s="11">
        <v>0</v>
      </c>
      <c r="I73" s="11">
        <v>0</v>
      </c>
      <c r="K73" s="6" t="s">
        <v>294</v>
      </c>
      <c r="M73" s="11">
        <v>0</v>
      </c>
      <c r="O73" s="11">
        <v>0</v>
      </c>
      <c r="Q73" s="11">
        <v>12752916349</v>
      </c>
      <c r="S73" s="11">
        <v>12752916349</v>
      </c>
      <c r="U73" s="6">
        <v>1.03E-2</v>
      </c>
    </row>
    <row r="74" spans="1:21" s="17" customFormat="1" ht="18.75" x14ac:dyDescent="0.25">
      <c r="A74" s="17" t="s">
        <v>120</v>
      </c>
      <c r="C74" s="11">
        <v>0</v>
      </c>
      <c r="E74" s="11">
        <v>0</v>
      </c>
      <c r="G74" s="11">
        <v>0</v>
      </c>
      <c r="I74" s="11">
        <v>0</v>
      </c>
      <c r="K74" s="6" t="s">
        <v>294</v>
      </c>
      <c r="M74" s="11">
        <v>0</v>
      </c>
      <c r="O74" s="11">
        <v>0</v>
      </c>
      <c r="Q74" s="11">
        <v>-8574407999</v>
      </c>
      <c r="S74" s="11">
        <v>-8574407999</v>
      </c>
      <c r="U74" s="6">
        <v>-6.8999999999999999E-3</v>
      </c>
    </row>
    <row r="75" spans="1:21" s="17" customFormat="1" ht="18.75" x14ac:dyDescent="0.25">
      <c r="A75" s="17" t="s">
        <v>192</v>
      </c>
      <c r="C75" s="11">
        <v>0</v>
      </c>
      <c r="E75" s="11">
        <v>0</v>
      </c>
      <c r="G75" s="11">
        <v>0</v>
      </c>
      <c r="I75" s="11">
        <v>0</v>
      </c>
      <c r="K75" s="6" t="s">
        <v>294</v>
      </c>
      <c r="M75" s="11">
        <v>0</v>
      </c>
      <c r="O75" s="11">
        <v>0</v>
      </c>
      <c r="Q75" s="11">
        <v>5702441347</v>
      </c>
      <c r="S75" s="11">
        <v>5702441347</v>
      </c>
      <c r="U75" s="6">
        <v>4.5999999999999999E-3</v>
      </c>
    </row>
    <row r="76" spans="1:21" s="17" customFormat="1" ht="18.75" x14ac:dyDescent="0.25">
      <c r="A76" s="17" t="s">
        <v>154</v>
      </c>
      <c r="C76" s="11">
        <v>0</v>
      </c>
      <c r="E76" s="11">
        <v>0</v>
      </c>
      <c r="G76" s="11">
        <v>0</v>
      </c>
      <c r="I76" s="11">
        <v>0</v>
      </c>
      <c r="K76" s="6" t="s">
        <v>294</v>
      </c>
      <c r="M76" s="11">
        <v>703531376</v>
      </c>
      <c r="O76" s="11">
        <v>0</v>
      </c>
      <c r="Q76" s="11">
        <v>2264080069</v>
      </c>
      <c r="S76" s="11">
        <v>2967611445</v>
      </c>
      <c r="U76" s="6">
        <v>2.3999999999999998E-3</v>
      </c>
    </row>
    <row r="77" spans="1:21" s="17" customFormat="1" ht="18.75" x14ac:dyDescent="0.25">
      <c r="A77" s="17" t="s">
        <v>182</v>
      </c>
      <c r="C77" s="11">
        <v>0</v>
      </c>
      <c r="E77" s="11">
        <v>-1275364787</v>
      </c>
      <c r="G77" s="11">
        <v>0</v>
      </c>
      <c r="I77" s="11">
        <v>-1275364787</v>
      </c>
      <c r="K77" s="6" t="s">
        <v>333</v>
      </c>
      <c r="M77" s="11">
        <v>0</v>
      </c>
      <c r="O77" s="11">
        <v>-231964306</v>
      </c>
      <c r="Q77" s="11">
        <v>-335783175</v>
      </c>
      <c r="S77" s="11">
        <v>-567747481</v>
      </c>
      <c r="U77" s="6">
        <v>-5.0000000000000001E-4</v>
      </c>
    </row>
    <row r="78" spans="1:21" s="17" customFormat="1" ht="18.75" x14ac:dyDescent="0.25">
      <c r="A78" s="17" t="s">
        <v>214</v>
      </c>
      <c r="C78" s="11">
        <v>0</v>
      </c>
      <c r="E78" s="11">
        <v>0</v>
      </c>
      <c r="G78" s="11">
        <v>0</v>
      </c>
      <c r="I78" s="11">
        <v>0</v>
      </c>
      <c r="K78" s="6" t="s">
        <v>294</v>
      </c>
      <c r="M78" s="11">
        <v>0</v>
      </c>
      <c r="O78" s="11">
        <v>0</v>
      </c>
      <c r="Q78" s="11">
        <v>12223788856</v>
      </c>
      <c r="S78" s="11">
        <v>12223788856</v>
      </c>
      <c r="U78" s="6">
        <v>9.8999999999999991E-3</v>
      </c>
    </row>
    <row r="79" spans="1:21" s="17" customFormat="1" ht="18.75" x14ac:dyDescent="0.25">
      <c r="A79" s="17" t="s">
        <v>200</v>
      </c>
      <c r="C79" s="11">
        <v>0</v>
      </c>
      <c r="E79" s="11">
        <v>1292</v>
      </c>
      <c r="G79" s="11">
        <v>0</v>
      </c>
      <c r="I79" s="11">
        <v>1292</v>
      </c>
      <c r="K79" s="6" t="s">
        <v>294</v>
      </c>
      <c r="M79" s="11">
        <v>11600002900</v>
      </c>
      <c r="O79" s="11">
        <v>10673</v>
      </c>
      <c r="Q79" s="11">
        <v>48546033213</v>
      </c>
      <c r="S79" s="11">
        <v>60146046786</v>
      </c>
      <c r="U79" s="6">
        <v>4.8600000000000004E-2</v>
      </c>
    </row>
    <row r="80" spans="1:21" s="17" customFormat="1" ht="18.75" x14ac:dyDescent="0.25">
      <c r="A80" s="17" t="s">
        <v>143</v>
      </c>
      <c r="C80" s="11">
        <v>5264272134</v>
      </c>
      <c r="E80" s="11">
        <v>-5713846984</v>
      </c>
      <c r="G80" s="11">
        <v>0</v>
      </c>
      <c r="I80" s="11">
        <v>-449574850</v>
      </c>
      <c r="K80" s="6" t="s">
        <v>317</v>
      </c>
      <c r="M80" s="11">
        <v>5264272134</v>
      </c>
      <c r="O80" s="11">
        <v>2968256594</v>
      </c>
      <c r="Q80" s="11">
        <v>-80857411</v>
      </c>
      <c r="S80" s="11">
        <v>8151671317</v>
      </c>
      <c r="U80" s="6">
        <v>6.6E-3</v>
      </c>
    </row>
    <row r="81" spans="1:21" s="17" customFormat="1" ht="18.75" x14ac:dyDescent="0.25">
      <c r="A81" s="17" t="s">
        <v>185</v>
      </c>
      <c r="C81" s="11">
        <v>0</v>
      </c>
      <c r="E81" s="11">
        <v>22464287437</v>
      </c>
      <c r="G81" s="11">
        <v>0</v>
      </c>
      <c r="I81" s="11">
        <v>22464287437</v>
      </c>
      <c r="K81" s="6" t="s">
        <v>334</v>
      </c>
      <c r="M81" s="11">
        <v>2796875000</v>
      </c>
      <c r="O81" s="11">
        <v>47820017811</v>
      </c>
      <c r="Q81" s="11">
        <v>4355448795</v>
      </c>
      <c r="S81" s="11">
        <v>54972341606</v>
      </c>
      <c r="U81" s="6">
        <v>4.4400000000000002E-2</v>
      </c>
    </row>
    <row r="82" spans="1:21" s="17" customFormat="1" ht="18.75" x14ac:dyDescent="0.25">
      <c r="A82" s="17" t="s">
        <v>76</v>
      </c>
      <c r="C82" s="11">
        <v>0</v>
      </c>
      <c r="E82" s="11">
        <v>8592985068</v>
      </c>
      <c r="G82" s="11">
        <v>0</v>
      </c>
      <c r="I82" s="11">
        <v>8592985068</v>
      </c>
      <c r="K82" s="6" t="s">
        <v>335</v>
      </c>
      <c r="M82" s="11">
        <v>6208698990</v>
      </c>
      <c r="O82" s="11">
        <v>76489957639</v>
      </c>
      <c r="Q82" s="11">
        <v>8611406727</v>
      </c>
      <c r="S82" s="11">
        <v>91310063356</v>
      </c>
      <c r="U82" s="6">
        <v>7.3700000000000002E-2</v>
      </c>
    </row>
    <row r="83" spans="1:21" s="17" customFormat="1" ht="18.75" x14ac:dyDescent="0.25">
      <c r="A83" s="17" t="s">
        <v>283</v>
      </c>
      <c r="C83" s="11">
        <v>0</v>
      </c>
      <c r="E83" s="11">
        <v>0</v>
      </c>
      <c r="G83" s="11">
        <v>0</v>
      </c>
      <c r="I83" s="11">
        <v>0</v>
      </c>
      <c r="K83" s="6" t="s">
        <v>294</v>
      </c>
      <c r="M83" s="11">
        <v>0</v>
      </c>
      <c r="O83" s="11">
        <v>0</v>
      </c>
      <c r="Q83" s="11">
        <v>4495332348</v>
      </c>
      <c r="S83" s="11">
        <v>4495332348</v>
      </c>
      <c r="U83" s="6">
        <v>3.5999999999999999E-3</v>
      </c>
    </row>
    <row r="84" spans="1:21" s="17" customFormat="1" ht="18.75" x14ac:dyDescent="0.25">
      <c r="A84" s="17" t="s">
        <v>155</v>
      </c>
      <c r="C84" s="11">
        <v>0</v>
      </c>
      <c r="E84" s="11">
        <v>0</v>
      </c>
      <c r="G84" s="11">
        <v>0</v>
      </c>
      <c r="I84" s="11">
        <v>0</v>
      </c>
      <c r="K84" s="6" t="s">
        <v>294</v>
      </c>
      <c r="M84" s="11">
        <v>0</v>
      </c>
      <c r="O84" s="11">
        <v>0</v>
      </c>
      <c r="Q84" s="11">
        <v>21374636418</v>
      </c>
      <c r="S84" s="11">
        <v>21374636418</v>
      </c>
      <c r="U84" s="6">
        <v>1.7299999999999999E-2</v>
      </c>
    </row>
    <row r="85" spans="1:21" s="17" customFormat="1" ht="18.75" x14ac:dyDescent="0.25">
      <c r="A85" s="17" t="s">
        <v>115</v>
      </c>
      <c r="C85" s="11">
        <v>0</v>
      </c>
      <c r="E85" s="11">
        <v>0</v>
      </c>
      <c r="G85" s="11">
        <v>0</v>
      </c>
      <c r="I85" s="11">
        <v>0</v>
      </c>
      <c r="K85" s="6" t="s">
        <v>294</v>
      </c>
      <c r="M85" s="11">
        <v>0</v>
      </c>
      <c r="O85" s="11">
        <v>0</v>
      </c>
      <c r="Q85" s="11">
        <v>-1379409930</v>
      </c>
      <c r="S85" s="11">
        <v>-1379409930</v>
      </c>
      <c r="U85" s="6">
        <v>-1.1000000000000001E-3</v>
      </c>
    </row>
    <row r="86" spans="1:21" s="17" customFormat="1" ht="18.75" x14ac:dyDescent="0.25">
      <c r="A86" s="17" t="s">
        <v>114</v>
      </c>
      <c r="C86" s="11">
        <v>0</v>
      </c>
      <c r="E86" s="11">
        <v>0</v>
      </c>
      <c r="G86" s="11">
        <v>0</v>
      </c>
      <c r="I86" s="11">
        <v>0</v>
      </c>
      <c r="K86" s="6" t="s">
        <v>294</v>
      </c>
      <c r="M86" s="11">
        <v>0</v>
      </c>
      <c r="O86" s="11">
        <v>0</v>
      </c>
      <c r="Q86" s="11">
        <v>-2334744807</v>
      </c>
      <c r="S86" s="11">
        <v>-2334744807</v>
      </c>
      <c r="U86" s="6">
        <v>-1.9E-3</v>
      </c>
    </row>
    <row r="87" spans="1:21" s="17" customFormat="1" ht="18.75" x14ac:dyDescent="0.25">
      <c r="A87" s="17" t="s">
        <v>179</v>
      </c>
      <c r="C87" s="11">
        <v>0</v>
      </c>
      <c r="E87" s="11">
        <v>701977510</v>
      </c>
      <c r="G87" s="11">
        <v>0</v>
      </c>
      <c r="I87" s="11">
        <v>701977510</v>
      </c>
      <c r="K87" s="6" t="s">
        <v>336</v>
      </c>
      <c r="M87" s="11">
        <v>90177205</v>
      </c>
      <c r="O87" s="11">
        <v>1142321855</v>
      </c>
      <c r="Q87" s="11">
        <v>0</v>
      </c>
      <c r="S87" s="11">
        <v>1232499060</v>
      </c>
      <c r="U87" s="6">
        <v>1E-3</v>
      </c>
    </row>
    <row r="88" spans="1:21" s="17" customFormat="1" ht="18.75" x14ac:dyDescent="0.25">
      <c r="A88" s="17" t="s">
        <v>183</v>
      </c>
      <c r="C88" s="11">
        <v>0</v>
      </c>
      <c r="E88" s="11">
        <v>5423536800</v>
      </c>
      <c r="G88" s="11">
        <v>0</v>
      </c>
      <c r="I88" s="11">
        <v>5423536800</v>
      </c>
      <c r="K88" s="6" t="s">
        <v>337</v>
      </c>
      <c r="M88" s="11">
        <v>1100000000</v>
      </c>
      <c r="O88" s="11">
        <v>32503935902</v>
      </c>
      <c r="Q88" s="11">
        <v>0</v>
      </c>
      <c r="S88" s="11">
        <v>33603935902</v>
      </c>
      <c r="U88" s="6">
        <v>2.7099999999999999E-2</v>
      </c>
    </row>
    <row r="89" spans="1:21" s="17" customFormat="1" ht="18.75" x14ac:dyDescent="0.25">
      <c r="A89" s="17" t="s">
        <v>240</v>
      </c>
      <c r="C89" s="11">
        <v>0</v>
      </c>
      <c r="E89" s="11">
        <v>994050000</v>
      </c>
      <c r="G89" s="11">
        <v>0</v>
      </c>
      <c r="I89" s="11">
        <v>994050000</v>
      </c>
      <c r="K89" s="6" t="s">
        <v>338</v>
      </c>
      <c r="M89" s="11">
        <v>831119545</v>
      </c>
      <c r="O89" s="11">
        <v>-8101304407</v>
      </c>
      <c r="Q89" s="11">
        <v>0</v>
      </c>
      <c r="S89" s="11">
        <v>-7270184862</v>
      </c>
      <c r="U89" s="6">
        <v>-5.8999999999999999E-3</v>
      </c>
    </row>
    <row r="90" spans="1:21" s="17" customFormat="1" ht="18.75" x14ac:dyDescent="0.25">
      <c r="A90" s="17" t="s">
        <v>116</v>
      </c>
      <c r="C90" s="11">
        <v>0</v>
      </c>
      <c r="E90" s="11">
        <v>9066806514</v>
      </c>
      <c r="G90" s="11">
        <v>0</v>
      </c>
      <c r="I90" s="11">
        <v>9066806514</v>
      </c>
      <c r="K90" s="6" t="s">
        <v>339</v>
      </c>
      <c r="M90" s="11">
        <v>9256467184</v>
      </c>
      <c r="O90" s="11">
        <v>26000792663</v>
      </c>
      <c r="Q90" s="11">
        <v>0</v>
      </c>
      <c r="S90" s="11">
        <v>35257259847</v>
      </c>
      <c r="U90" s="6">
        <v>2.8500000000000001E-2</v>
      </c>
    </row>
    <row r="91" spans="1:21" s="17" customFormat="1" ht="18.75" x14ac:dyDescent="0.25">
      <c r="A91" s="17" t="s">
        <v>220</v>
      </c>
      <c r="C91" s="11">
        <v>0</v>
      </c>
      <c r="E91" s="11">
        <v>14072765850</v>
      </c>
      <c r="G91" s="11">
        <v>0</v>
      </c>
      <c r="I91" s="11">
        <v>14072765850</v>
      </c>
      <c r="K91" s="6" t="s">
        <v>340</v>
      </c>
      <c r="M91" s="11">
        <v>489966102</v>
      </c>
      <c r="O91" s="11">
        <v>-34819498506</v>
      </c>
      <c r="Q91" s="11">
        <v>0</v>
      </c>
      <c r="S91" s="11">
        <v>-34329532404</v>
      </c>
      <c r="U91" s="6">
        <v>-2.7699999999999999E-2</v>
      </c>
    </row>
    <row r="92" spans="1:21" s="17" customFormat="1" ht="18.75" x14ac:dyDescent="0.25">
      <c r="A92" s="17" t="s">
        <v>191</v>
      </c>
      <c r="C92" s="11">
        <v>0</v>
      </c>
      <c r="E92" s="11">
        <v>5559639840</v>
      </c>
      <c r="G92" s="11">
        <v>0</v>
      </c>
      <c r="I92" s="11">
        <v>5559639840</v>
      </c>
      <c r="K92" s="6" t="s">
        <v>341</v>
      </c>
      <c r="M92" s="11">
        <v>2866620900</v>
      </c>
      <c r="O92" s="11">
        <v>17456073476</v>
      </c>
      <c r="Q92" s="11">
        <v>0</v>
      </c>
      <c r="S92" s="11">
        <v>20322694376</v>
      </c>
      <c r="U92" s="6">
        <v>1.6399999999999998E-2</v>
      </c>
    </row>
    <row r="93" spans="1:21" s="17" customFormat="1" ht="18.75" x14ac:dyDescent="0.25">
      <c r="A93" s="17" t="s">
        <v>219</v>
      </c>
      <c r="C93" s="11">
        <v>0</v>
      </c>
      <c r="E93" s="11">
        <v>5469329900</v>
      </c>
      <c r="G93" s="11">
        <v>0</v>
      </c>
      <c r="I93" s="11">
        <v>5469329900</v>
      </c>
      <c r="K93" s="6" t="s">
        <v>342</v>
      </c>
      <c r="M93" s="11">
        <v>4998940000</v>
      </c>
      <c r="O93" s="11">
        <v>10652194902</v>
      </c>
      <c r="Q93" s="11">
        <v>0</v>
      </c>
      <c r="S93" s="11">
        <v>15651134902</v>
      </c>
      <c r="U93" s="6">
        <v>1.26E-2</v>
      </c>
    </row>
    <row r="94" spans="1:21" s="17" customFormat="1" ht="18.75" x14ac:dyDescent="0.25">
      <c r="A94" s="17" t="s">
        <v>207</v>
      </c>
      <c r="C94" s="11">
        <v>0</v>
      </c>
      <c r="E94" s="11">
        <v>21336408486</v>
      </c>
      <c r="G94" s="11">
        <v>0</v>
      </c>
      <c r="I94" s="11">
        <v>21336408486</v>
      </c>
      <c r="K94" s="6" t="s">
        <v>343</v>
      </c>
      <c r="M94" s="11">
        <v>240270000</v>
      </c>
      <c r="O94" s="11">
        <v>27660706208</v>
      </c>
      <c r="Q94" s="11">
        <v>0</v>
      </c>
      <c r="S94" s="11">
        <v>27900976208</v>
      </c>
      <c r="U94" s="6">
        <v>2.2499999999999999E-2</v>
      </c>
    </row>
    <row r="95" spans="1:21" s="17" customFormat="1" ht="18.75" x14ac:dyDescent="0.25">
      <c r="A95" s="17" t="s">
        <v>236</v>
      </c>
      <c r="C95" s="11">
        <v>0</v>
      </c>
      <c r="E95" s="11">
        <v>13930616700</v>
      </c>
      <c r="G95" s="11">
        <v>0</v>
      </c>
      <c r="I95" s="11">
        <v>13930616700</v>
      </c>
      <c r="K95" s="6" t="s">
        <v>344</v>
      </c>
      <c r="M95" s="11">
        <v>235328947</v>
      </c>
      <c r="O95" s="11">
        <v>-10602954142</v>
      </c>
      <c r="Q95" s="11">
        <v>0</v>
      </c>
      <c r="S95" s="11">
        <v>-10367625195</v>
      </c>
      <c r="U95" s="6">
        <v>-8.3999999999999995E-3</v>
      </c>
    </row>
    <row r="96" spans="1:21" s="17" customFormat="1" ht="18.75" x14ac:dyDescent="0.25">
      <c r="A96" s="17" t="s">
        <v>134</v>
      </c>
      <c r="C96" s="11">
        <v>0</v>
      </c>
      <c r="E96" s="11">
        <v>3440731155</v>
      </c>
      <c r="G96" s="11">
        <v>0</v>
      </c>
      <c r="I96" s="11">
        <v>3440731155</v>
      </c>
      <c r="K96" s="6" t="s">
        <v>299</v>
      </c>
      <c r="M96" s="11">
        <v>3001149750</v>
      </c>
      <c r="O96" s="11">
        <v>-14140808388</v>
      </c>
      <c r="Q96" s="11">
        <v>0</v>
      </c>
      <c r="S96" s="11">
        <v>-11139658638</v>
      </c>
      <c r="U96" s="6">
        <v>-9.0000000000000011E-3</v>
      </c>
    </row>
    <row r="97" spans="1:21" s="17" customFormat="1" ht="18.75" x14ac:dyDescent="0.25">
      <c r="A97" s="17" t="s">
        <v>266</v>
      </c>
      <c r="C97" s="11">
        <v>0</v>
      </c>
      <c r="E97" s="11">
        <v>16255061590</v>
      </c>
      <c r="G97" s="11">
        <v>0</v>
      </c>
      <c r="I97" s="11">
        <v>16255061590</v>
      </c>
      <c r="K97" s="6" t="s">
        <v>345</v>
      </c>
      <c r="M97" s="11">
        <v>12978062000</v>
      </c>
      <c r="O97" s="11">
        <v>-10546429710</v>
      </c>
      <c r="Q97" s="11">
        <v>0</v>
      </c>
      <c r="S97" s="11">
        <v>2431632290</v>
      </c>
      <c r="U97" s="6">
        <v>2E-3</v>
      </c>
    </row>
    <row r="98" spans="1:21" s="17" customFormat="1" ht="18.75" x14ac:dyDescent="0.25">
      <c r="A98" s="17" t="s">
        <v>221</v>
      </c>
      <c r="C98" s="11">
        <v>0</v>
      </c>
      <c r="E98" s="11">
        <v>26977502374</v>
      </c>
      <c r="G98" s="11">
        <v>0</v>
      </c>
      <c r="I98" s="11">
        <v>26977502374</v>
      </c>
      <c r="K98" s="6" t="s">
        <v>346</v>
      </c>
      <c r="M98" s="11">
        <v>16770969242</v>
      </c>
      <c r="O98" s="11">
        <v>-23879286270</v>
      </c>
      <c r="Q98" s="11">
        <v>0</v>
      </c>
      <c r="S98" s="11">
        <v>-7108317028</v>
      </c>
      <c r="U98" s="6">
        <v>-5.6999999999999993E-3</v>
      </c>
    </row>
    <row r="99" spans="1:21" s="17" customFormat="1" ht="18.75" x14ac:dyDescent="0.25">
      <c r="A99" s="17" t="s">
        <v>84</v>
      </c>
      <c r="C99" s="11">
        <v>0</v>
      </c>
      <c r="E99" s="11">
        <v>7159765633</v>
      </c>
      <c r="G99" s="11">
        <v>0</v>
      </c>
      <c r="I99" s="11">
        <v>7159765633</v>
      </c>
      <c r="K99" s="6" t="s">
        <v>347</v>
      </c>
      <c r="M99" s="11">
        <v>12582868020</v>
      </c>
      <c r="O99" s="11">
        <v>20949414934</v>
      </c>
      <c r="Q99" s="11">
        <v>0</v>
      </c>
      <c r="S99" s="11">
        <v>33532282954</v>
      </c>
      <c r="U99" s="6">
        <v>2.7099999999999999E-2</v>
      </c>
    </row>
    <row r="100" spans="1:21" s="17" customFormat="1" ht="18.75" x14ac:dyDescent="0.25">
      <c r="A100" s="17" t="s">
        <v>218</v>
      </c>
      <c r="C100" s="11">
        <v>0</v>
      </c>
      <c r="E100" s="11">
        <v>12791955214</v>
      </c>
      <c r="G100" s="11">
        <v>0</v>
      </c>
      <c r="I100" s="11">
        <v>12791955214</v>
      </c>
      <c r="K100" s="6" t="s">
        <v>348</v>
      </c>
      <c r="M100" s="11">
        <v>10675000000</v>
      </c>
      <c r="O100" s="11">
        <v>-12972533530</v>
      </c>
      <c r="Q100" s="11">
        <v>0</v>
      </c>
      <c r="S100" s="11">
        <v>-2297533530</v>
      </c>
      <c r="U100" s="6">
        <v>-1.9E-3</v>
      </c>
    </row>
    <row r="101" spans="1:21" s="17" customFormat="1" ht="18.75" x14ac:dyDescent="0.25">
      <c r="A101" s="17" t="s">
        <v>238</v>
      </c>
      <c r="C101" s="11">
        <v>0</v>
      </c>
      <c r="E101" s="11">
        <v>-477144000</v>
      </c>
      <c r="G101" s="11">
        <v>0</v>
      </c>
      <c r="I101" s="11">
        <v>-477144000</v>
      </c>
      <c r="K101" s="6" t="s">
        <v>317</v>
      </c>
      <c r="M101" s="11">
        <v>2000000000</v>
      </c>
      <c r="O101" s="11">
        <v>-11216711868</v>
      </c>
      <c r="Q101" s="11">
        <v>0</v>
      </c>
      <c r="S101" s="11">
        <v>-9216711868</v>
      </c>
      <c r="U101" s="6">
        <v>-7.4000000000000003E-3</v>
      </c>
    </row>
    <row r="102" spans="1:21" s="17" customFormat="1" ht="18.75" x14ac:dyDescent="0.25">
      <c r="A102" s="17" t="s">
        <v>136</v>
      </c>
      <c r="C102" s="11">
        <v>0</v>
      </c>
      <c r="E102" s="11">
        <v>-17540221</v>
      </c>
      <c r="G102" s="11">
        <v>0</v>
      </c>
      <c r="I102" s="11">
        <v>-17540221</v>
      </c>
      <c r="K102" s="6" t="s">
        <v>294</v>
      </c>
      <c r="M102" s="11">
        <v>10346929736</v>
      </c>
      <c r="O102" s="11">
        <v>11940096247</v>
      </c>
      <c r="Q102" s="11">
        <v>0</v>
      </c>
      <c r="S102" s="11">
        <v>22287025983</v>
      </c>
      <c r="U102" s="6">
        <v>1.8000000000000002E-2</v>
      </c>
    </row>
    <row r="103" spans="1:21" s="17" customFormat="1" ht="18.75" x14ac:dyDescent="0.25">
      <c r="A103" s="17" t="s">
        <v>237</v>
      </c>
      <c r="C103" s="11">
        <v>0</v>
      </c>
      <c r="E103" s="11">
        <v>3797125213</v>
      </c>
      <c r="G103" s="11">
        <v>0</v>
      </c>
      <c r="I103" s="11">
        <v>3797125213</v>
      </c>
      <c r="K103" s="6" t="s">
        <v>349</v>
      </c>
      <c r="M103" s="11">
        <v>2100000000</v>
      </c>
      <c r="O103" s="11">
        <v>-7103811157</v>
      </c>
      <c r="Q103" s="11">
        <v>0</v>
      </c>
      <c r="S103" s="11">
        <v>-5003811157</v>
      </c>
      <c r="U103" s="6">
        <v>-4.0000000000000001E-3</v>
      </c>
    </row>
    <row r="104" spans="1:21" s="17" customFormat="1" ht="18.75" x14ac:dyDescent="0.25">
      <c r="A104" s="17" t="s">
        <v>190</v>
      </c>
      <c r="C104" s="11">
        <v>0</v>
      </c>
      <c r="E104" s="11">
        <v>1816135612</v>
      </c>
      <c r="G104" s="11">
        <v>0</v>
      </c>
      <c r="I104" s="11">
        <v>1816135612</v>
      </c>
      <c r="K104" s="6" t="s">
        <v>296</v>
      </c>
      <c r="M104" s="11">
        <v>3030677419</v>
      </c>
      <c r="O104" s="11">
        <v>-9214214220</v>
      </c>
      <c r="Q104" s="11">
        <v>0</v>
      </c>
      <c r="S104" s="11">
        <v>-6183536801</v>
      </c>
      <c r="U104" s="6">
        <v>-5.0000000000000001E-3</v>
      </c>
    </row>
    <row r="105" spans="1:21" s="17" customFormat="1" ht="18.75" x14ac:dyDescent="0.25">
      <c r="A105" s="17" t="s">
        <v>85</v>
      </c>
      <c r="C105" s="11">
        <v>0</v>
      </c>
      <c r="E105" s="11">
        <v>14490921731</v>
      </c>
      <c r="G105" s="11">
        <v>0</v>
      </c>
      <c r="I105" s="11">
        <v>14490921731</v>
      </c>
      <c r="K105" s="6" t="s">
        <v>350</v>
      </c>
      <c r="M105" s="11">
        <v>7948833661</v>
      </c>
      <c r="O105" s="11">
        <v>10741077950</v>
      </c>
      <c r="Q105" s="11">
        <v>0</v>
      </c>
      <c r="S105" s="11">
        <v>18689911611</v>
      </c>
      <c r="U105" s="6">
        <v>1.5100000000000001E-2</v>
      </c>
    </row>
    <row r="106" spans="1:21" s="17" customFormat="1" ht="18.75" x14ac:dyDescent="0.25">
      <c r="A106" s="17" t="s">
        <v>117</v>
      </c>
      <c r="C106" s="11">
        <v>0</v>
      </c>
      <c r="E106" s="11">
        <v>4391897951</v>
      </c>
      <c r="G106" s="11">
        <v>0</v>
      </c>
      <c r="I106" s="11">
        <v>4391897951</v>
      </c>
      <c r="K106" s="6" t="s">
        <v>297</v>
      </c>
      <c r="M106" s="11">
        <v>462177371</v>
      </c>
      <c r="O106" s="11">
        <v>-22857103930</v>
      </c>
      <c r="Q106" s="11">
        <v>0</v>
      </c>
      <c r="S106" s="11">
        <v>-22394926559</v>
      </c>
      <c r="U106" s="6">
        <v>-1.8100000000000002E-2</v>
      </c>
    </row>
    <row r="107" spans="1:21" s="17" customFormat="1" ht="18.75" x14ac:dyDescent="0.25">
      <c r="A107" s="17" t="s">
        <v>113</v>
      </c>
      <c r="C107" s="11">
        <v>0</v>
      </c>
      <c r="E107" s="11">
        <v>9766901689</v>
      </c>
      <c r="G107" s="11">
        <v>0</v>
      </c>
      <c r="I107" s="11">
        <v>9766901689</v>
      </c>
      <c r="K107" s="6" t="s">
        <v>351</v>
      </c>
      <c r="M107" s="11">
        <v>35090580700</v>
      </c>
      <c r="O107" s="11">
        <v>17939207184</v>
      </c>
      <c r="Q107" s="11">
        <v>0</v>
      </c>
      <c r="S107" s="11">
        <v>53029787884</v>
      </c>
      <c r="U107" s="6">
        <v>4.5199999999999997E-2</v>
      </c>
    </row>
    <row r="108" spans="1:21" s="17" customFormat="1" ht="18.75" x14ac:dyDescent="0.25">
      <c r="A108" s="17" t="s">
        <v>184</v>
      </c>
      <c r="C108" s="11">
        <v>0</v>
      </c>
      <c r="E108" s="11">
        <v>22679250750</v>
      </c>
      <c r="G108" s="11">
        <v>0</v>
      </c>
      <c r="I108" s="11">
        <v>22679250750</v>
      </c>
      <c r="K108" s="6" t="s">
        <v>352</v>
      </c>
      <c r="M108" s="11">
        <v>8025100671</v>
      </c>
      <c r="O108" s="11">
        <v>84558460945</v>
      </c>
      <c r="Q108" s="11">
        <v>0</v>
      </c>
      <c r="S108" s="11">
        <v>92583561616</v>
      </c>
      <c r="U108" s="6">
        <v>7.4800000000000005E-2</v>
      </c>
    </row>
    <row r="109" spans="1:21" s="17" customFormat="1" ht="18.75" x14ac:dyDescent="0.25">
      <c r="A109" s="17" t="s">
        <v>224</v>
      </c>
      <c r="C109" s="11">
        <v>0</v>
      </c>
      <c r="E109" s="11">
        <v>-908769207</v>
      </c>
      <c r="G109" s="11">
        <v>0</v>
      </c>
      <c r="I109" s="11">
        <v>-908769207</v>
      </c>
      <c r="K109" s="6" t="s">
        <v>353</v>
      </c>
      <c r="M109" s="11">
        <v>4971328290</v>
      </c>
      <c r="O109" s="11">
        <v>-22731440622</v>
      </c>
      <c r="Q109" s="11">
        <v>0</v>
      </c>
      <c r="S109" s="11">
        <v>-17760112332</v>
      </c>
      <c r="U109" s="6">
        <v>-1.4199999999999999E-2</v>
      </c>
    </row>
    <row r="110" spans="1:21" s="17" customFormat="1" ht="18.75" x14ac:dyDescent="0.25">
      <c r="A110" s="17" t="s">
        <v>292</v>
      </c>
      <c r="C110" s="11">
        <v>0</v>
      </c>
      <c r="E110" s="11">
        <v>-376115087</v>
      </c>
      <c r="G110" s="11">
        <v>0</v>
      </c>
      <c r="I110" s="11">
        <v>-376115087</v>
      </c>
      <c r="K110" s="6" t="s">
        <v>354</v>
      </c>
      <c r="M110" s="11">
        <v>0</v>
      </c>
      <c r="O110" s="11">
        <v>-376115087</v>
      </c>
      <c r="Q110" s="11">
        <v>0</v>
      </c>
      <c r="S110" s="11">
        <v>-376115087</v>
      </c>
      <c r="U110" s="6">
        <v>-2.9999999999999997E-4</v>
      </c>
    </row>
    <row r="111" spans="1:21" s="17" customFormat="1" ht="18.75" x14ac:dyDescent="0.25">
      <c r="A111" s="17" t="s">
        <v>263</v>
      </c>
      <c r="C111" s="11">
        <v>0</v>
      </c>
      <c r="E111" s="11">
        <v>-1159143234</v>
      </c>
      <c r="G111" s="11">
        <v>0</v>
      </c>
      <c r="I111" s="11">
        <v>-1159143234</v>
      </c>
      <c r="K111" s="6" t="s">
        <v>355</v>
      </c>
      <c r="M111" s="11">
        <v>0</v>
      </c>
      <c r="O111" s="11">
        <v>-7465210782</v>
      </c>
      <c r="Q111" s="11">
        <v>0</v>
      </c>
      <c r="S111" s="11">
        <v>-7465210782</v>
      </c>
      <c r="U111" s="6">
        <v>-6.0000000000000001E-3</v>
      </c>
    </row>
    <row r="112" spans="1:21" s="17" customFormat="1" ht="18.75" x14ac:dyDescent="0.25">
      <c r="A112" s="17" t="s">
        <v>235</v>
      </c>
      <c r="C112" s="11">
        <v>0</v>
      </c>
      <c r="E112" s="11">
        <v>10484128688</v>
      </c>
      <c r="G112" s="11">
        <v>0</v>
      </c>
      <c r="I112" s="11">
        <v>10484128688</v>
      </c>
      <c r="K112" s="6" t="s">
        <v>356</v>
      </c>
      <c r="M112" s="11">
        <v>0</v>
      </c>
      <c r="O112" s="11">
        <v>-25633656854</v>
      </c>
      <c r="Q112" s="11">
        <v>0</v>
      </c>
      <c r="S112" s="11">
        <v>-25633656854</v>
      </c>
      <c r="U112" s="6">
        <v>-2.07E-2</v>
      </c>
    </row>
    <row r="113" spans="1:21" s="17" customFormat="1" ht="18.75" x14ac:dyDescent="0.25">
      <c r="A113" s="17" t="s">
        <v>290</v>
      </c>
      <c r="C113" s="11">
        <v>0</v>
      </c>
      <c r="E113" s="11">
        <v>-357394038</v>
      </c>
      <c r="G113" s="11">
        <v>0</v>
      </c>
      <c r="I113" s="11">
        <v>-357394038</v>
      </c>
      <c r="K113" s="6" t="s">
        <v>354</v>
      </c>
      <c r="M113" s="11">
        <v>0</v>
      </c>
      <c r="O113" s="11">
        <v>-357394038</v>
      </c>
      <c r="Q113" s="11">
        <v>0</v>
      </c>
      <c r="S113" s="11">
        <v>-357394038</v>
      </c>
      <c r="U113" s="6">
        <v>-2.9999999999999997E-4</v>
      </c>
    </row>
    <row r="114" spans="1:21" s="17" customFormat="1" ht="18.75" x14ac:dyDescent="0.25">
      <c r="A114" s="17" t="s">
        <v>246</v>
      </c>
      <c r="C114" s="11">
        <v>0</v>
      </c>
      <c r="E114" s="11">
        <v>827786790</v>
      </c>
      <c r="G114" s="11">
        <v>0</v>
      </c>
      <c r="I114" s="11">
        <v>827786790</v>
      </c>
      <c r="K114" s="6" t="s">
        <v>357</v>
      </c>
      <c r="M114" s="11">
        <v>0</v>
      </c>
      <c r="O114" s="11">
        <v>-1793636196</v>
      </c>
      <c r="Q114" s="11">
        <v>0</v>
      </c>
      <c r="S114" s="11">
        <v>-1793636196</v>
      </c>
      <c r="U114" s="6">
        <v>-1.4000000000000002E-3</v>
      </c>
    </row>
    <row r="115" spans="1:21" s="17" customFormat="1" ht="18.75" x14ac:dyDescent="0.25">
      <c r="A115" s="17" t="s">
        <v>82</v>
      </c>
      <c r="C115" s="11">
        <v>0</v>
      </c>
      <c r="E115" s="11">
        <v>591658560</v>
      </c>
      <c r="G115" s="11">
        <v>0</v>
      </c>
      <c r="I115" s="11">
        <v>591658560</v>
      </c>
      <c r="K115" s="6" t="s">
        <v>358</v>
      </c>
      <c r="M115" s="11">
        <v>0</v>
      </c>
      <c r="O115" s="11">
        <v>177497568</v>
      </c>
      <c r="Q115" s="11">
        <v>0</v>
      </c>
      <c r="S115" s="11">
        <v>177497568</v>
      </c>
      <c r="U115" s="6">
        <v>1E-4</v>
      </c>
    </row>
    <row r="116" spans="1:21" s="17" customFormat="1" ht="18.75" x14ac:dyDescent="0.25">
      <c r="A116" s="17" t="s">
        <v>291</v>
      </c>
      <c r="C116" s="11">
        <v>0</v>
      </c>
      <c r="E116" s="11">
        <v>-1332213471</v>
      </c>
      <c r="G116" s="11">
        <v>0</v>
      </c>
      <c r="I116" s="11">
        <v>-1332213471</v>
      </c>
      <c r="K116" s="6" t="s">
        <v>359</v>
      </c>
      <c r="M116" s="11">
        <v>0</v>
      </c>
      <c r="O116" s="11">
        <v>-1332213471</v>
      </c>
      <c r="Q116" s="11">
        <v>0</v>
      </c>
      <c r="S116" s="11">
        <v>-1332213471</v>
      </c>
      <c r="U116" s="6">
        <v>-1.1000000000000001E-3</v>
      </c>
    </row>
    <row r="117" spans="1:21" s="17" customFormat="1" ht="18.75" x14ac:dyDescent="0.25">
      <c r="A117" s="17" t="s">
        <v>262</v>
      </c>
      <c r="C117" s="11">
        <v>0</v>
      </c>
      <c r="E117" s="11">
        <v>7407549603</v>
      </c>
      <c r="G117" s="11">
        <v>0</v>
      </c>
      <c r="I117" s="11">
        <v>7407549603</v>
      </c>
      <c r="K117" s="6" t="s">
        <v>360</v>
      </c>
      <c r="M117" s="11">
        <v>0</v>
      </c>
      <c r="O117" s="11">
        <v>-10066506878</v>
      </c>
      <c r="Q117" s="11">
        <v>0</v>
      </c>
      <c r="S117" s="11">
        <v>-10066506878</v>
      </c>
      <c r="U117" s="6">
        <v>-8.1000000000000013E-3</v>
      </c>
    </row>
    <row r="118" spans="1:21" s="17" customFormat="1" ht="18.75" x14ac:dyDescent="0.25">
      <c r="A118" s="17" t="s">
        <v>77</v>
      </c>
      <c r="C118" s="11">
        <v>0</v>
      </c>
      <c r="E118" s="11">
        <v>5482437892</v>
      </c>
      <c r="G118" s="11">
        <v>0</v>
      </c>
      <c r="I118" s="11">
        <v>5482437892</v>
      </c>
      <c r="K118" s="6" t="s">
        <v>342</v>
      </c>
      <c r="M118" s="11">
        <v>0</v>
      </c>
      <c r="O118" s="11">
        <v>-13369453808</v>
      </c>
      <c r="Q118" s="11">
        <v>0</v>
      </c>
      <c r="S118" s="11">
        <v>-13369453808</v>
      </c>
      <c r="U118" s="6">
        <v>-1.0800000000000001E-2</v>
      </c>
    </row>
    <row r="119" spans="1:21" s="17" customFormat="1" ht="18.75" x14ac:dyDescent="0.25">
      <c r="A119" s="17" t="s">
        <v>239</v>
      </c>
      <c r="C119" s="11">
        <v>0</v>
      </c>
      <c r="E119" s="11">
        <v>1002002400</v>
      </c>
      <c r="G119" s="11">
        <v>0</v>
      </c>
      <c r="I119" s="11">
        <v>1002002400</v>
      </c>
      <c r="K119" s="6" t="s">
        <v>361</v>
      </c>
      <c r="M119" s="11">
        <v>0</v>
      </c>
      <c r="O119" s="11">
        <v>-24056785474</v>
      </c>
      <c r="Q119" s="11">
        <v>0</v>
      </c>
      <c r="S119" s="11">
        <v>-24056785474</v>
      </c>
      <c r="U119" s="6">
        <v>-1.9400000000000001E-2</v>
      </c>
    </row>
    <row r="120" spans="1:21" s="17" customFormat="1" ht="18.75" x14ac:dyDescent="0.25">
      <c r="A120" s="17" t="s">
        <v>293</v>
      </c>
      <c r="C120" s="11">
        <v>0</v>
      </c>
      <c r="E120" s="11">
        <v>1689441760</v>
      </c>
      <c r="G120" s="11">
        <v>0</v>
      </c>
      <c r="I120" s="11">
        <v>1689441760</v>
      </c>
      <c r="K120" s="6" t="s">
        <v>362</v>
      </c>
      <c r="M120" s="11">
        <v>0</v>
      </c>
      <c r="O120" s="11">
        <v>1689441760</v>
      </c>
      <c r="Q120" s="11">
        <v>0</v>
      </c>
      <c r="S120" s="11">
        <v>1689441760</v>
      </c>
      <c r="U120" s="6">
        <v>1.4000000000000002E-3</v>
      </c>
    </row>
    <row r="121" spans="1:21" s="17" customFormat="1" ht="18.75" x14ac:dyDescent="0.25">
      <c r="A121" s="17" t="s">
        <v>264</v>
      </c>
      <c r="C121" s="11">
        <v>0</v>
      </c>
      <c r="E121" s="11">
        <v>2763459000</v>
      </c>
      <c r="G121" s="11">
        <v>0</v>
      </c>
      <c r="I121" s="11">
        <v>2763459000</v>
      </c>
      <c r="K121" s="6" t="s">
        <v>313</v>
      </c>
      <c r="M121" s="11">
        <v>0</v>
      </c>
      <c r="O121" s="11">
        <v>-8875213700</v>
      </c>
      <c r="Q121" s="11">
        <v>0</v>
      </c>
      <c r="S121" s="11">
        <v>-8875213700</v>
      </c>
      <c r="U121" s="6">
        <v>-7.1999999999999998E-3</v>
      </c>
    </row>
    <row r="122" spans="1:21" s="17" customFormat="1" ht="18.75" x14ac:dyDescent="0.25">
      <c r="A122" s="17" t="s">
        <v>171</v>
      </c>
      <c r="C122" s="11">
        <v>0</v>
      </c>
      <c r="E122" s="11">
        <v>4265803211</v>
      </c>
      <c r="G122" s="11">
        <v>0</v>
      </c>
      <c r="I122" s="11">
        <v>4265803211</v>
      </c>
      <c r="K122" s="6" t="s">
        <v>363</v>
      </c>
      <c r="M122" s="11">
        <v>0</v>
      </c>
      <c r="O122" s="11">
        <v>12624471664</v>
      </c>
      <c r="Q122" s="11">
        <v>0</v>
      </c>
      <c r="S122" s="11">
        <v>12624471664</v>
      </c>
      <c r="U122" s="6">
        <v>1.0200000000000001E-2</v>
      </c>
    </row>
    <row r="123" spans="1:21" ht="19.5" thickBot="1" x14ac:dyDescent="0.3">
      <c r="A123" s="13" t="s">
        <v>12</v>
      </c>
      <c r="C123" s="13">
        <f>SUM(C4:C122)</f>
        <v>32553678397</v>
      </c>
      <c r="E123" s="13">
        <f>SUM(E4:E122)</f>
        <v>453058255379</v>
      </c>
      <c r="G123" s="13">
        <f>SUM(G4:G122)</f>
        <v>17749791262</v>
      </c>
      <c r="I123" s="13">
        <f>SUM(I4:I122)</f>
        <v>503361725038</v>
      </c>
      <c r="K123" s="13">
        <f>SUM(K4:K122)</f>
        <v>0</v>
      </c>
      <c r="M123" s="13">
        <f>SUM(M4:M122)</f>
        <v>366119814588</v>
      </c>
      <c r="O123" s="13">
        <f>SUM(O4:O122)</f>
        <v>425195868248</v>
      </c>
      <c r="Q123" s="13">
        <f>SUM(Q4:Q122)</f>
        <v>410327940106</v>
      </c>
      <c r="S123" s="13">
        <f>SUM(S4:S122)</f>
        <v>1201643622942</v>
      </c>
      <c r="U123" s="13">
        <f>SUM(U4:U122)</f>
        <v>0.97310000000000008</v>
      </c>
    </row>
    <row r="124" spans="1:21" ht="19.5" thickTop="1" x14ac:dyDescent="0.25">
      <c r="C124" s="25"/>
      <c r="E124" s="25"/>
      <c r="G124" s="25"/>
      <c r="I124" s="25"/>
      <c r="K124" s="25"/>
      <c r="M124" s="25"/>
      <c r="O124" s="25"/>
      <c r="U124" s="25"/>
    </row>
    <row r="130" spans="1:15" ht="18.75" x14ac:dyDescent="0.25">
      <c r="O130" s="25"/>
    </row>
    <row r="136" spans="1:15" x14ac:dyDescent="0.25">
      <c r="A136" s="12" t="s">
        <v>148</v>
      </c>
    </row>
    <row r="141" spans="1:15" ht="27" customHeight="1" x14ac:dyDescent="0.25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45" fitToHeight="0" orientation="portrait" r:id="rId1"/>
  <headerFooter>
    <oddHeader>&amp;C&amp;"B Nazanin,Bold"&amp;16&amp;U‫صندوق سرمایه‌گذاری مدیریت ثروت صندوق بازنشستگی کشوری
صورت وضعیت درآمدها
‫برای ماه منتهی به 1402/06/31</oddHeader>
  </headerFooter>
  <rowBreaks count="1" manualBreakCount="1">
    <brk id="79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3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6.140625" style="1" bestFit="1" customWidth="1"/>
    <col min="16" max="16" width="1.42578125" style="1" customWidth="1"/>
    <col min="17" max="17" width="16.140625" style="1" bestFit="1" customWidth="1"/>
    <col min="18" max="16384" width="9.140625" style="1"/>
  </cols>
  <sheetData>
    <row r="1" spans="1:17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4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1" t="s">
        <v>127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51" t="s">
        <v>51</v>
      </c>
      <c r="D7" s="51"/>
      <c r="E7" s="51"/>
      <c r="F7" s="51"/>
      <c r="G7" s="51"/>
      <c r="H7" s="51"/>
      <c r="I7" s="51"/>
      <c r="K7" s="51" t="s">
        <v>289</v>
      </c>
      <c r="L7" s="51"/>
      <c r="M7" s="51"/>
      <c r="N7" s="51"/>
      <c r="O7" s="51"/>
      <c r="P7" s="51"/>
      <c r="Q7" s="51"/>
    </row>
    <row r="8" spans="1:17" ht="42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7730750659</v>
      </c>
      <c r="Q9" s="11">
        <v>7730750659</v>
      </c>
    </row>
    <row r="10" spans="1:17" s="17" customFormat="1" ht="18.75" x14ac:dyDescent="0.25">
      <c r="A10" s="17" t="s">
        <v>174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601703750</v>
      </c>
      <c r="Q10" s="11">
        <v>601703750</v>
      </c>
    </row>
    <row r="11" spans="1:17" s="17" customFormat="1" ht="18.75" x14ac:dyDescent="0.25">
      <c r="A11" s="17" t="s">
        <v>166</v>
      </c>
      <c r="C11" s="11">
        <v>0</v>
      </c>
      <c r="E11" s="11">
        <v>91133479</v>
      </c>
      <c r="G11" s="11">
        <v>0</v>
      </c>
      <c r="I11" s="11">
        <v>91133479</v>
      </c>
      <c r="K11" s="11">
        <v>0</v>
      </c>
      <c r="M11" s="11">
        <v>752263628</v>
      </c>
      <c r="O11" s="11">
        <v>0</v>
      </c>
      <c r="Q11" s="11">
        <v>752263628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91133479</v>
      </c>
      <c r="G12" s="3">
        <f>SUM(G9:G11)</f>
        <v>0</v>
      </c>
      <c r="I12" s="3">
        <f>SUM(I9:I11)</f>
        <v>91133479</v>
      </c>
      <c r="K12" s="3">
        <f>SUM(K9:K11)</f>
        <v>0</v>
      </c>
      <c r="M12" s="3">
        <f>SUM(M9:M11)</f>
        <v>752263628</v>
      </c>
      <c r="O12" s="3">
        <f>SUM(O9:O11)</f>
        <v>8332454409</v>
      </c>
      <c r="Q12" s="3">
        <f>SUM(Q9:Q11)</f>
        <v>9084718037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22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26.28515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.100000000000001" customHeight="1" x14ac:dyDescent="0.45">
      <c r="A2" s="44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1:11" ht="21" x14ac:dyDescent="0.45">
      <c r="A5" s="41" t="s">
        <v>126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7" spans="1:11" ht="21" x14ac:dyDescent="0.45">
      <c r="A7" s="42" t="s">
        <v>71</v>
      </c>
      <c r="B7" s="43"/>
      <c r="C7" s="43"/>
      <c r="E7" s="42" t="s">
        <v>51</v>
      </c>
      <c r="F7" s="43"/>
      <c r="G7" s="43"/>
      <c r="I7" s="42" t="s">
        <v>289</v>
      </c>
      <c r="J7" s="43"/>
      <c r="K7" s="43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s="17" customFormat="1" ht="18.75" x14ac:dyDescent="0.25">
      <c r="A9" s="17" t="s">
        <v>153</v>
      </c>
      <c r="C9" s="17" t="s">
        <v>104</v>
      </c>
      <c r="E9" s="11">
        <v>424657530</v>
      </c>
      <c r="G9" s="23">
        <f>E9/$E$21</f>
        <v>0.18869480753197199</v>
      </c>
      <c r="I9" s="11">
        <v>1612328759</v>
      </c>
      <c r="K9" s="23">
        <f>I9/$I$21</f>
        <v>0.10209818904931423</v>
      </c>
    </row>
    <row r="10" spans="1:11" s="17" customFormat="1" ht="18.75" x14ac:dyDescent="0.25">
      <c r="A10" s="17" t="s">
        <v>93</v>
      </c>
      <c r="C10" s="17" t="s">
        <v>104</v>
      </c>
      <c r="E10" s="11">
        <v>47523282</v>
      </c>
      <c r="G10" s="23">
        <f t="shared" ref="G10:G20" si="0">E10/$E$21</f>
        <v>2.1116772732789241E-2</v>
      </c>
      <c r="I10" s="11">
        <v>1978794422</v>
      </c>
      <c r="K10" s="23">
        <f t="shared" ref="K10:K20" si="1">I10/$I$21</f>
        <v>0.12530405220358937</v>
      </c>
    </row>
    <row r="11" spans="1:11" s="17" customFormat="1" ht="18.75" x14ac:dyDescent="0.25">
      <c r="A11" s="17" t="s">
        <v>93</v>
      </c>
      <c r="C11" s="17" t="s">
        <v>104</v>
      </c>
      <c r="E11" s="11">
        <v>18493146</v>
      </c>
      <c r="G11" s="23">
        <f t="shared" si="0"/>
        <v>8.2173525219973315E-3</v>
      </c>
      <c r="I11" s="11">
        <v>5072349923</v>
      </c>
      <c r="K11" s="23">
        <f t="shared" si="1"/>
        <v>0.32119860076423062</v>
      </c>
    </row>
    <row r="12" spans="1:11" s="17" customFormat="1" ht="18.75" x14ac:dyDescent="0.25">
      <c r="A12" s="17" t="s">
        <v>153</v>
      </c>
      <c r="C12" s="17" t="s">
        <v>104</v>
      </c>
      <c r="E12" s="11">
        <v>0</v>
      </c>
      <c r="G12" s="23">
        <f t="shared" si="0"/>
        <v>0</v>
      </c>
      <c r="I12" s="11">
        <v>3993150689</v>
      </c>
      <c r="K12" s="23">
        <f t="shared" si="1"/>
        <v>0.2528600024481244</v>
      </c>
    </row>
    <row r="13" spans="1:11" s="17" customFormat="1" ht="18.75" x14ac:dyDescent="0.25">
      <c r="A13" s="17" t="s">
        <v>93</v>
      </c>
      <c r="C13" s="17" t="s">
        <v>104</v>
      </c>
      <c r="E13" s="11">
        <v>0</v>
      </c>
      <c r="G13" s="23">
        <f t="shared" si="0"/>
        <v>0</v>
      </c>
      <c r="I13" s="11">
        <v>1326726303</v>
      </c>
      <c r="K13" s="23">
        <f t="shared" si="1"/>
        <v>8.4012861610435211E-2</v>
      </c>
    </row>
    <row r="14" spans="1:11" s="17" customFormat="1" ht="18.75" x14ac:dyDescent="0.25">
      <c r="A14" s="17" t="s">
        <v>94</v>
      </c>
      <c r="C14" s="17" t="s">
        <v>95</v>
      </c>
      <c r="E14" s="11">
        <v>236145</v>
      </c>
      <c r="G14" s="23">
        <f t="shared" si="0"/>
        <v>1.0493004874925337E-4</v>
      </c>
      <c r="I14" s="11">
        <v>5962688</v>
      </c>
      <c r="K14" s="23">
        <f t="shared" si="1"/>
        <v>3.775778626213026E-4</v>
      </c>
    </row>
    <row r="15" spans="1:11" s="17" customFormat="1" ht="18.75" x14ac:dyDescent="0.25">
      <c r="A15" s="17" t="s">
        <v>98</v>
      </c>
      <c r="C15" s="17" t="s">
        <v>99</v>
      </c>
      <c r="E15" s="11">
        <v>742916</v>
      </c>
      <c r="G15" s="23">
        <f t="shared" si="0"/>
        <v>3.3011163520972419E-4</v>
      </c>
      <c r="I15" s="11">
        <v>21482836</v>
      </c>
      <c r="K15" s="23">
        <f t="shared" si="1"/>
        <v>1.3603668848552824E-3</v>
      </c>
    </row>
    <row r="16" spans="1:11" s="17" customFormat="1" ht="18.75" x14ac:dyDescent="0.25">
      <c r="A16" s="17" t="s">
        <v>101</v>
      </c>
      <c r="C16" s="17" t="s">
        <v>102</v>
      </c>
      <c r="E16" s="11">
        <v>73888</v>
      </c>
      <c r="G16" s="23">
        <f t="shared" si="0"/>
        <v>3.2831825539328945E-5</v>
      </c>
      <c r="I16" s="11">
        <v>691548</v>
      </c>
      <c r="K16" s="23">
        <f t="shared" si="1"/>
        <v>4.3791192116715916E-5</v>
      </c>
    </row>
    <row r="17" spans="1:11" s="17" customFormat="1" ht="18.75" x14ac:dyDescent="0.25">
      <c r="A17" s="17" t="s">
        <v>157</v>
      </c>
      <c r="C17" s="17" t="s">
        <v>158</v>
      </c>
      <c r="E17" s="11">
        <v>2468866</v>
      </c>
      <c r="G17" s="23">
        <f t="shared" si="0"/>
        <v>1.0970303404068439E-3</v>
      </c>
      <c r="I17" s="11">
        <v>20828308</v>
      </c>
      <c r="K17" s="23">
        <f t="shared" si="1"/>
        <v>1.318919926157159E-3</v>
      </c>
    </row>
    <row r="18" spans="1:11" s="17" customFormat="1" ht="18.75" x14ac:dyDescent="0.25">
      <c r="A18" s="17" t="s">
        <v>160</v>
      </c>
      <c r="C18" s="17" t="s">
        <v>161</v>
      </c>
      <c r="E18" s="11">
        <v>282867912</v>
      </c>
      <c r="G18" s="23">
        <f t="shared" si="0"/>
        <v>0.12569118040085334</v>
      </c>
      <c r="I18" s="11">
        <v>286191697</v>
      </c>
      <c r="K18" s="23">
        <f t="shared" si="1"/>
        <v>1.8122640200732197E-2</v>
      </c>
    </row>
    <row r="19" spans="1:11" s="17" customFormat="1" ht="18.75" x14ac:dyDescent="0.25">
      <c r="A19" s="17" t="s">
        <v>301</v>
      </c>
      <c r="C19" s="17" t="s">
        <v>303</v>
      </c>
      <c r="E19" s="11">
        <v>1146723282</v>
      </c>
      <c r="G19" s="23">
        <f t="shared" si="0"/>
        <v>0.50954172174792534</v>
      </c>
      <c r="I19" s="11">
        <v>1146723282</v>
      </c>
      <c r="K19" s="23">
        <f t="shared" si="1"/>
        <v>7.2614452715896796E-2</v>
      </c>
    </row>
    <row r="20" spans="1:11" s="17" customFormat="1" ht="18.75" x14ac:dyDescent="0.25">
      <c r="A20" s="17" t="s">
        <v>302</v>
      </c>
      <c r="C20" s="17" t="s">
        <v>306</v>
      </c>
      <c r="E20" s="11">
        <v>326712321</v>
      </c>
      <c r="G20" s="23">
        <f t="shared" si="0"/>
        <v>0.14517326121455765</v>
      </c>
      <c r="I20" s="11">
        <v>326712321</v>
      </c>
      <c r="K20" s="23">
        <f t="shared" si="1"/>
        <v>2.0688545141926747E-2</v>
      </c>
    </row>
    <row r="21" spans="1:11" ht="19.5" thickBot="1" x14ac:dyDescent="0.5">
      <c r="A21" s="3" t="s">
        <v>12</v>
      </c>
      <c r="E21" s="3">
        <f>SUM(E9:$E$20)</f>
        <v>2250499288</v>
      </c>
      <c r="G21" s="7">
        <f>SUM(G9:$G$20)</f>
        <v>1</v>
      </c>
      <c r="I21" s="3">
        <f>SUM(I9:$I$20)</f>
        <v>15791942776</v>
      </c>
      <c r="K21" s="7">
        <f>SUM(K9:$K$20)</f>
        <v>1</v>
      </c>
    </row>
    <row r="22" spans="1:11" ht="18.75" x14ac:dyDescent="0.45">
      <c r="E22" s="4"/>
      <c r="G22" s="4"/>
      <c r="I22" s="4"/>
      <c r="K22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F13"/>
  <sheetViews>
    <sheetView rightToLeft="1" view="pageBreakPreview" zoomScale="115" zoomScaleNormal="100" zoomScaleSheetLayoutView="115" workbookViewId="0">
      <selection activeCell="S34" sqref="S34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4" t="s">
        <v>92</v>
      </c>
      <c r="C1" s="37"/>
      <c r="D1" s="37"/>
      <c r="E1" s="37"/>
      <c r="F1" s="37"/>
    </row>
    <row r="2" spans="2:6" ht="20.100000000000001" customHeight="1" x14ac:dyDescent="0.45">
      <c r="B2" s="44" t="s">
        <v>44</v>
      </c>
      <c r="C2" s="37"/>
      <c r="D2" s="37"/>
      <c r="E2" s="37"/>
      <c r="F2" s="37"/>
    </row>
    <row r="3" spans="2:6" ht="20.100000000000001" customHeight="1" x14ac:dyDescent="0.45">
      <c r="B3" s="44" t="s">
        <v>288</v>
      </c>
      <c r="C3" s="37"/>
      <c r="D3" s="37"/>
      <c r="E3" s="37"/>
      <c r="F3" s="37"/>
    </row>
    <row r="5" spans="2:6" ht="21" x14ac:dyDescent="0.45">
      <c r="B5" s="41" t="s">
        <v>75</v>
      </c>
      <c r="C5" s="37"/>
      <c r="D5" s="37"/>
      <c r="E5" s="37"/>
      <c r="F5" s="37"/>
    </row>
    <row r="7" spans="2:6" ht="21" x14ac:dyDescent="0.45">
      <c r="D7" s="2" t="s">
        <v>51</v>
      </c>
      <c r="F7" s="2" t="s">
        <v>289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90754728</v>
      </c>
      <c r="F11" s="11">
        <v>1148001405</v>
      </c>
    </row>
    <row r="12" spans="2:6" ht="19.5" thickBot="1" x14ac:dyDescent="0.5">
      <c r="B12" s="3" t="s">
        <v>12</v>
      </c>
      <c r="D12" s="3">
        <f>SUM(D9:D11)</f>
        <v>90754728</v>
      </c>
      <c r="F12" s="3">
        <f>SUM(F9:F11)</f>
        <v>2907415114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17"/>
  <sheetViews>
    <sheetView rightToLeft="1" tabSelected="1" view="pageBreakPreview" zoomScale="60" zoomScaleNormal="100" workbookViewId="0">
      <selection activeCell="H9" sqref="H9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</row>
    <row r="2" spans="1:7" ht="20.100000000000001" customHeight="1" x14ac:dyDescent="0.45">
      <c r="A2" s="44" t="s">
        <v>44</v>
      </c>
      <c r="B2" s="37"/>
      <c r="C2" s="37"/>
      <c r="D2" s="37"/>
      <c r="E2" s="37"/>
      <c r="F2" s="37"/>
      <c r="G2" s="37"/>
    </row>
    <row r="3" spans="1:7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</row>
    <row r="5" spans="1:7" ht="21" x14ac:dyDescent="0.45">
      <c r="A5" s="41" t="s">
        <v>129</v>
      </c>
      <c r="B5" s="37"/>
      <c r="C5" s="37"/>
      <c r="D5" s="37"/>
      <c r="E5" s="37"/>
      <c r="F5" s="37"/>
      <c r="G5" s="37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v>503361725038</v>
      </c>
      <c r="E8" s="6">
        <v>0.98650000000000004</v>
      </c>
      <c r="G8" s="6">
        <v>8.6800000000000002E-2</v>
      </c>
    </row>
    <row r="9" spans="1:7" s="17" customFormat="1" ht="21" x14ac:dyDescent="0.25">
      <c r="A9" s="10" t="s">
        <v>111</v>
      </c>
      <c r="C9" s="11">
        <v>91133479</v>
      </c>
      <c r="E9" s="6">
        <v>2.0000000000000001E-4</v>
      </c>
      <c r="G9" s="6">
        <v>0</v>
      </c>
    </row>
    <row r="10" spans="1:7" s="17" customFormat="1" ht="21" x14ac:dyDescent="0.25">
      <c r="A10" s="10" t="s">
        <v>112</v>
      </c>
      <c r="C10" s="11">
        <v>2250499288</v>
      </c>
      <c r="E10" s="6">
        <v>4.4000000000000003E-3</v>
      </c>
      <c r="G10" s="6">
        <v>4.0000000000000002E-4</v>
      </c>
    </row>
    <row r="11" spans="1:7" ht="21.75" thickBot="1" x14ac:dyDescent="0.5">
      <c r="A11" s="16" t="s">
        <v>12</v>
      </c>
      <c r="C11" s="3">
        <f>SUM(C8:C10)</f>
        <v>505703357805</v>
      </c>
      <c r="E11" s="7">
        <f>SUM(E8:E10)</f>
        <v>0.99109999999999998</v>
      </c>
      <c r="G11" s="7">
        <f>SUM(G8:G10)</f>
        <v>8.72E-2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76"/>
  <sheetViews>
    <sheetView rightToLeft="1" view="pageBreakPreview" zoomScale="60" zoomScaleNormal="85" zoomScalePageLayoutView="70" workbookViewId="0">
      <pane ySplit="5" topLeftCell="A6" activePane="bottomLeft" state="frozen"/>
      <selection activeCell="S34" sqref="S34"/>
      <selection pane="bottomLeft" activeCell="S34" sqref="S3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2.2851562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1" t="s">
        <v>189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" x14ac:dyDescent="0.45">
      <c r="A2" s="41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" x14ac:dyDescent="0.45">
      <c r="C3" s="42" t="s">
        <v>173</v>
      </c>
      <c r="D3" s="43"/>
      <c r="E3" s="43"/>
      <c r="F3" s="43"/>
      <c r="G3" s="43"/>
      <c r="I3" s="42" t="s">
        <v>2</v>
      </c>
      <c r="J3" s="43"/>
      <c r="K3" s="43"/>
      <c r="L3" s="43"/>
      <c r="M3" s="43"/>
      <c r="O3" s="42" t="s">
        <v>289</v>
      </c>
      <c r="P3" s="43"/>
      <c r="Q3" s="43"/>
      <c r="R3" s="43"/>
      <c r="S3" s="43"/>
      <c r="T3" s="43"/>
      <c r="U3" s="43"/>
      <c r="V3" s="43"/>
      <c r="W3" s="43"/>
    </row>
    <row r="4" spans="1:23" ht="18.75" x14ac:dyDescent="0.45">
      <c r="A4" s="40" t="s">
        <v>3</v>
      </c>
      <c r="C4" s="40" t="s">
        <v>4</v>
      </c>
      <c r="E4" s="40" t="s">
        <v>5</v>
      </c>
      <c r="G4" s="40" t="s">
        <v>6</v>
      </c>
      <c r="I4" s="40" t="s">
        <v>7</v>
      </c>
      <c r="J4" s="37"/>
      <c r="L4" s="40" t="s">
        <v>8</v>
      </c>
      <c r="M4" s="37"/>
      <c r="O4" s="40" t="s">
        <v>4</v>
      </c>
      <c r="Q4" s="38" t="s">
        <v>9</v>
      </c>
      <c r="S4" s="40" t="s">
        <v>5</v>
      </c>
      <c r="U4" s="40" t="s">
        <v>6</v>
      </c>
      <c r="W4" s="38" t="s">
        <v>10</v>
      </c>
    </row>
    <row r="5" spans="1:23" ht="18.75" x14ac:dyDescent="0.45">
      <c r="A5" s="39"/>
      <c r="C5" s="39"/>
      <c r="E5" s="39"/>
      <c r="G5" s="39"/>
      <c r="I5" s="5" t="s">
        <v>4</v>
      </c>
      <c r="J5" s="5" t="s">
        <v>5</v>
      </c>
      <c r="L5" s="5" t="s">
        <v>4</v>
      </c>
      <c r="M5" s="5" t="s">
        <v>11</v>
      </c>
      <c r="O5" s="39"/>
      <c r="Q5" s="39"/>
      <c r="S5" s="39"/>
      <c r="U5" s="39"/>
      <c r="W5" s="39"/>
    </row>
    <row r="6" spans="1:23" s="17" customFormat="1" ht="18.75" x14ac:dyDescent="0.25">
      <c r="A6" s="17" t="s">
        <v>261</v>
      </c>
      <c r="C6" s="11">
        <v>1000</v>
      </c>
      <c r="E6" s="11">
        <v>796302</v>
      </c>
      <c r="G6" s="11">
        <v>999.74249999999995</v>
      </c>
      <c r="I6" s="11">
        <v>0</v>
      </c>
      <c r="J6" s="11">
        <v>0</v>
      </c>
      <c r="K6" s="17">
        <v>0</v>
      </c>
      <c r="L6" s="11">
        <v>0</v>
      </c>
      <c r="M6" s="11">
        <v>0</v>
      </c>
      <c r="O6" s="11">
        <v>0</v>
      </c>
      <c r="Q6" s="11">
        <v>0</v>
      </c>
      <c r="S6" s="11">
        <v>0</v>
      </c>
      <c r="U6" s="11">
        <v>0</v>
      </c>
      <c r="W6" s="6">
        <v>0</v>
      </c>
    </row>
    <row r="7" spans="1:23" s="17" customFormat="1" ht="18.75" x14ac:dyDescent="0.25">
      <c r="A7" s="17" t="s">
        <v>246</v>
      </c>
      <c r="C7" s="11">
        <v>6000000</v>
      </c>
      <c r="E7" s="11">
        <v>4618908501</v>
      </c>
      <c r="G7" s="11">
        <v>1997485515</v>
      </c>
      <c r="I7" s="11">
        <v>0</v>
      </c>
      <c r="J7" s="11">
        <v>0</v>
      </c>
      <c r="K7" s="17">
        <v>0</v>
      </c>
      <c r="L7" s="11">
        <v>0</v>
      </c>
      <c r="M7" s="11">
        <v>0</v>
      </c>
      <c r="O7" s="11">
        <v>6000000</v>
      </c>
      <c r="Q7" s="11">
        <v>471</v>
      </c>
      <c r="S7" s="11">
        <v>4618908501</v>
      </c>
      <c r="U7" s="11">
        <v>2825272305</v>
      </c>
      <c r="W7" s="6">
        <v>5.0000000000000001E-4</v>
      </c>
    </row>
    <row r="8" spans="1:23" s="17" customFormat="1" ht="18.75" x14ac:dyDescent="0.25">
      <c r="A8" s="17" t="s">
        <v>245</v>
      </c>
      <c r="C8" s="11">
        <v>37282000</v>
      </c>
      <c r="E8" s="11">
        <v>9371852011</v>
      </c>
      <c r="G8" s="11">
        <v>111817199.655</v>
      </c>
      <c r="I8" s="11">
        <v>0</v>
      </c>
      <c r="J8" s="11">
        <v>0</v>
      </c>
      <c r="K8" s="17">
        <v>0</v>
      </c>
      <c r="L8" s="11">
        <v>0</v>
      </c>
      <c r="M8" s="11">
        <v>0</v>
      </c>
      <c r="O8" s="11">
        <v>0</v>
      </c>
      <c r="Q8" s="11">
        <v>0</v>
      </c>
      <c r="S8" s="11">
        <v>0</v>
      </c>
      <c r="U8" s="11">
        <v>0</v>
      </c>
      <c r="W8" s="6" t="s">
        <v>294</v>
      </c>
    </row>
    <row r="9" spans="1:23" s="17" customFormat="1" ht="18.75" x14ac:dyDescent="0.25">
      <c r="A9" s="17" t="s">
        <v>206</v>
      </c>
      <c r="C9" s="11">
        <v>3000000</v>
      </c>
      <c r="E9" s="11">
        <v>33797293179</v>
      </c>
      <c r="G9" s="11">
        <v>50994765000</v>
      </c>
      <c r="I9" s="11">
        <v>0</v>
      </c>
      <c r="J9" s="11">
        <v>0</v>
      </c>
      <c r="K9" s="17">
        <v>0</v>
      </c>
      <c r="L9" s="11">
        <v>-330550</v>
      </c>
      <c r="M9" s="11">
        <v>5850442504</v>
      </c>
      <c r="O9" s="11">
        <v>2669450</v>
      </c>
      <c r="Q9" s="11">
        <v>17540</v>
      </c>
      <c r="S9" s="11">
        <v>30073394759</v>
      </c>
      <c r="U9" s="11">
        <v>46543561189.650002</v>
      </c>
      <c r="W9" s="6">
        <v>8.0000000000000002E-3</v>
      </c>
    </row>
    <row r="10" spans="1:23" s="17" customFormat="1" ht="18.75" x14ac:dyDescent="0.25">
      <c r="A10" s="17" t="s">
        <v>179</v>
      </c>
      <c r="C10" s="11">
        <v>1438247</v>
      </c>
      <c r="E10" s="11">
        <v>3078958265</v>
      </c>
      <c r="G10" s="11">
        <v>4843787790.0257998</v>
      </c>
      <c r="I10" s="11">
        <v>0</v>
      </c>
      <c r="J10" s="11">
        <v>0</v>
      </c>
      <c r="K10" s="17">
        <v>0</v>
      </c>
      <c r="L10" s="11">
        <v>0</v>
      </c>
      <c r="M10" s="11">
        <v>0</v>
      </c>
      <c r="O10" s="11">
        <v>1438247</v>
      </c>
      <c r="Q10" s="11">
        <v>3879</v>
      </c>
      <c r="S10" s="11">
        <v>3078958265</v>
      </c>
      <c r="U10" s="11">
        <v>5545765300.3276501</v>
      </c>
      <c r="W10" s="6">
        <v>1E-3</v>
      </c>
    </row>
    <row r="11" spans="1:23" s="17" customFormat="1" ht="18.75" x14ac:dyDescent="0.25">
      <c r="A11" s="17" t="s">
        <v>207</v>
      </c>
      <c r="C11" s="11">
        <v>80090000</v>
      </c>
      <c r="E11" s="11">
        <v>150036546556</v>
      </c>
      <c r="G11" s="11">
        <v>156360844278</v>
      </c>
      <c r="I11" s="11">
        <v>0</v>
      </c>
      <c r="J11" s="11">
        <v>0</v>
      </c>
      <c r="K11" s="17">
        <v>0</v>
      </c>
      <c r="L11" s="11">
        <v>0</v>
      </c>
      <c r="M11" s="11">
        <v>0</v>
      </c>
      <c r="O11" s="11">
        <v>80090000</v>
      </c>
      <c r="Q11" s="11">
        <v>2232</v>
      </c>
      <c r="S11" s="11">
        <v>150036546556</v>
      </c>
      <c r="U11" s="11">
        <v>177697252764</v>
      </c>
      <c r="W11" s="6">
        <v>3.0699999999999998E-2</v>
      </c>
    </row>
    <row r="12" spans="1:23" s="17" customFormat="1" ht="18.75" x14ac:dyDescent="0.25">
      <c r="A12" s="17" t="s">
        <v>76</v>
      </c>
      <c r="C12" s="11">
        <v>47759223</v>
      </c>
      <c r="E12" s="11">
        <v>127431976544</v>
      </c>
      <c r="G12" s="11">
        <v>206231641626.96399</v>
      </c>
      <c r="I12" s="11">
        <v>0</v>
      </c>
      <c r="J12" s="11">
        <v>0</v>
      </c>
      <c r="K12" s="17">
        <v>0</v>
      </c>
      <c r="L12" s="11">
        <v>0</v>
      </c>
      <c r="M12" s="11">
        <v>0</v>
      </c>
      <c r="O12" s="11">
        <v>47759223</v>
      </c>
      <c r="Q12" s="11">
        <v>4525</v>
      </c>
      <c r="S12" s="11">
        <v>127431976544</v>
      </c>
      <c r="U12" s="11">
        <v>214824626694.754</v>
      </c>
      <c r="W12" s="6">
        <v>3.7100000000000001E-2</v>
      </c>
    </row>
    <row r="13" spans="1:23" s="17" customFormat="1" ht="18.75" x14ac:dyDescent="0.25">
      <c r="A13" s="17" t="s">
        <v>185</v>
      </c>
      <c r="C13" s="11">
        <v>22375000</v>
      </c>
      <c r="E13" s="11">
        <v>78047249691</v>
      </c>
      <c r="G13" s="11">
        <v>107205807375</v>
      </c>
      <c r="I13" s="11">
        <v>0</v>
      </c>
      <c r="J13" s="11">
        <v>0</v>
      </c>
      <c r="K13" s="17">
        <v>0</v>
      </c>
      <c r="L13" s="11">
        <v>0</v>
      </c>
      <c r="M13" s="11">
        <v>0</v>
      </c>
      <c r="O13" s="11">
        <v>22375000</v>
      </c>
      <c r="Q13" s="11">
        <v>5830</v>
      </c>
      <c r="S13" s="11">
        <v>78047249691</v>
      </c>
      <c r="U13" s="11">
        <v>129670094812.5</v>
      </c>
      <c r="W13" s="6">
        <v>2.2400000000000003E-2</v>
      </c>
    </row>
    <row r="14" spans="1:23" s="17" customFormat="1" ht="18.75" x14ac:dyDescent="0.25">
      <c r="A14" s="17" t="s">
        <v>77</v>
      </c>
      <c r="C14" s="11">
        <v>48379418</v>
      </c>
      <c r="E14" s="11">
        <v>206384950138</v>
      </c>
      <c r="G14" s="11">
        <v>81563286545.0784</v>
      </c>
      <c r="I14" s="11">
        <v>0</v>
      </c>
      <c r="J14" s="11">
        <v>0</v>
      </c>
      <c r="K14" s="17">
        <v>0</v>
      </c>
      <c r="L14" s="11">
        <v>0</v>
      </c>
      <c r="M14" s="11">
        <v>0</v>
      </c>
      <c r="O14" s="11">
        <v>48379418</v>
      </c>
      <c r="Q14" s="11">
        <v>1810</v>
      </c>
      <c r="S14" s="11">
        <v>206384950138</v>
      </c>
      <c r="U14" s="11">
        <v>87045724437.848999</v>
      </c>
      <c r="W14" s="6">
        <v>1.4999999999999999E-2</v>
      </c>
    </row>
    <row r="15" spans="1:23" s="17" customFormat="1" ht="18.75" x14ac:dyDescent="0.25">
      <c r="A15" s="17" t="s">
        <v>133</v>
      </c>
      <c r="C15" s="11">
        <v>11279926</v>
      </c>
      <c r="E15" s="11">
        <v>34362520107</v>
      </c>
      <c r="G15" s="11">
        <v>49336365937.32</v>
      </c>
      <c r="I15" s="11">
        <v>0</v>
      </c>
      <c r="J15" s="11">
        <v>0</v>
      </c>
      <c r="K15" s="17">
        <v>0</v>
      </c>
      <c r="L15" s="11">
        <v>0</v>
      </c>
      <c r="M15" s="11">
        <v>0</v>
      </c>
      <c r="O15" s="11">
        <v>11279926</v>
      </c>
      <c r="Q15" s="11">
        <v>4560</v>
      </c>
      <c r="S15" s="11">
        <v>34362520107</v>
      </c>
      <c r="U15" s="11">
        <v>51130415607.767998</v>
      </c>
      <c r="W15" s="6">
        <v>8.0000000000000004E-4</v>
      </c>
    </row>
    <row r="16" spans="1:23" s="17" customFormat="1" ht="18.75" x14ac:dyDescent="0.25">
      <c r="A16" s="17" t="s">
        <v>134</v>
      </c>
      <c r="C16" s="11">
        <v>20007665</v>
      </c>
      <c r="E16" s="11">
        <v>68875131041</v>
      </c>
      <c r="G16" s="11">
        <v>57597441762.851997</v>
      </c>
      <c r="I16" s="11">
        <v>0</v>
      </c>
      <c r="J16" s="11">
        <v>0</v>
      </c>
      <c r="K16" s="17">
        <v>0</v>
      </c>
      <c r="L16" s="11">
        <v>0</v>
      </c>
      <c r="M16" s="11">
        <v>0</v>
      </c>
      <c r="O16" s="11">
        <v>20007665</v>
      </c>
      <c r="Q16" s="11">
        <v>3069</v>
      </c>
      <c r="S16" s="11">
        <v>68875131041</v>
      </c>
      <c r="U16" s="11">
        <v>61038172917.884201</v>
      </c>
      <c r="W16" s="6">
        <v>1.0500000000000001E-2</v>
      </c>
    </row>
    <row r="17" spans="1:23" s="17" customFormat="1" ht="18.75" x14ac:dyDescent="0.25">
      <c r="A17" s="17" t="s">
        <v>218</v>
      </c>
      <c r="C17" s="11">
        <v>25400000</v>
      </c>
      <c r="E17" s="11">
        <v>101334356654</v>
      </c>
      <c r="G17" s="11">
        <v>75569867910</v>
      </c>
      <c r="I17" s="11">
        <v>5250000</v>
      </c>
      <c r="J17" s="11">
        <v>18579566951</v>
      </c>
      <c r="K17" s="17">
        <v>18579566951</v>
      </c>
      <c r="L17" s="11">
        <v>0</v>
      </c>
      <c r="M17" s="11">
        <v>0</v>
      </c>
      <c r="O17" s="11">
        <v>30650000</v>
      </c>
      <c r="Q17" s="11">
        <v>3510</v>
      </c>
      <c r="S17" s="11">
        <v>119913923605</v>
      </c>
      <c r="U17" s="11">
        <v>106941390075</v>
      </c>
      <c r="W17" s="6">
        <v>1.8500000000000003E-2</v>
      </c>
    </row>
    <row r="18" spans="1:23" s="17" customFormat="1" ht="18.75" x14ac:dyDescent="0.25">
      <c r="A18" s="17" t="s">
        <v>171</v>
      </c>
      <c r="C18" s="11">
        <v>14497759</v>
      </c>
      <c r="E18" s="11">
        <v>31119215777</v>
      </c>
      <c r="G18" s="11">
        <v>49186440400.771301</v>
      </c>
      <c r="I18" s="11">
        <v>0</v>
      </c>
      <c r="J18" s="11">
        <v>0</v>
      </c>
      <c r="K18" s="17">
        <v>0</v>
      </c>
      <c r="L18" s="11">
        <v>0</v>
      </c>
      <c r="M18" s="11">
        <v>0</v>
      </c>
      <c r="O18" s="11">
        <v>14497759</v>
      </c>
      <c r="Q18" s="11">
        <v>3709</v>
      </c>
      <c r="S18" s="11">
        <v>31119215777</v>
      </c>
      <c r="U18" s="11">
        <v>53452243611.620598</v>
      </c>
      <c r="W18" s="6">
        <v>9.1999999999999998E-3</v>
      </c>
    </row>
    <row r="19" spans="1:23" s="17" customFormat="1" ht="18.75" x14ac:dyDescent="0.25">
      <c r="A19" s="17" t="s">
        <v>149</v>
      </c>
      <c r="C19" s="11">
        <v>10500000</v>
      </c>
      <c r="E19" s="11">
        <v>55254165212</v>
      </c>
      <c r="G19" s="11">
        <v>71914547250</v>
      </c>
      <c r="I19" s="11">
        <v>0</v>
      </c>
      <c r="J19" s="11">
        <v>0</v>
      </c>
      <c r="K19" s="17">
        <v>0</v>
      </c>
      <c r="L19" s="11">
        <v>0</v>
      </c>
      <c r="M19" s="11">
        <v>0</v>
      </c>
      <c r="O19" s="11">
        <v>10500000</v>
      </c>
      <c r="Q19" s="11">
        <v>8690</v>
      </c>
      <c r="S19" s="11">
        <v>55254165212</v>
      </c>
      <c r="U19" s="11">
        <v>90702092250</v>
      </c>
      <c r="W19" s="6">
        <v>1.5600000000000001E-2</v>
      </c>
    </row>
    <row r="20" spans="1:23" s="17" customFormat="1" ht="18.75" x14ac:dyDescent="0.25">
      <c r="A20" s="17" t="s">
        <v>266</v>
      </c>
      <c r="C20" s="11">
        <v>6489031</v>
      </c>
      <c r="E20" s="11">
        <v>87306442771</v>
      </c>
      <c r="G20" s="11">
        <v>60504951470.859001</v>
      </c>
      <c r="I20" s="11">
        <v>0</v>
      </c>
      <c r="J20" s="11">
        <v>0</v>
      </c>
      <c r="K20" s="17">
        <v>0</v>
      </c>
      <c r="L20" s="11">
        <v>0</v>
      </c>
      <c r="M20" s="11">
        <v>0</v>
      </c>
      <c r="O20" s="11">
        <v>6489031</v>
      </c>
      <c r="Q20" s="11">
        <v>11900</v>
      </c>
      <c r="S20" s="11">
        <v>87306442771</v>
      </c>
      <c r="U20" s="11">
        <v>76760013060.044998</v>
      </c>
      <c r="W20" s="6">
        <v>1.32E-2</v>
      </c>
    </row>
    <row r="21" spans="1:23" s="17" customFormat="1" ht="18.75" x14ac:dyDescent="0.25">
      <c r="A21" s="17" t="s">
        <v>221</v>
      </c>
      <c r="C21" s="11">
        <v>4599827</v>
      </c>
      <c r="E21" s="11">
        <v>132017918665</v>
      </c>
      <c r="G21" s="11">
        <v>81161130020.962494</v>
      </c>
      <c r="I21" s="11">
        <v>0</v>
      </c>
      <c r="J21" s="11">
        <v>0</v>
      </c>
      <c r="K21" s="17">
        <v>0</v>
      </c>
      <c r="L21" s="11">
        <v>0</v>
      </c>
      <c r="M21" s="11">
        <v>0</v>
      </c>
      <c r="O21" s="11">
        <v>4599827</v>
      </c>
      <c r="Q21" s="11">
        <v>23650</v>
      </c>
      <c r="S21" s="11">
        <v>132017918665</v>
      </c>
      <c r="U21" s="11">
        <v>108138632394.12801</v>
      </c>
      <c r="W21" s="6">
        <v>1.8700000000000001E-2</v>
      </c>
    </row>
    <row r="22" spans="1:23" s="17" customFormat="1" ht="18.75" x14ac:dyDescent="0.25">
      <c r="A22" s="17" t="s">
        <v>137</v>
      </c>
      <c r="C22" s="11">
        <v>13648306</v>
      </c>
      <c r="E22" s="11">
        <v>206554054175</v>
      </c>
      <c r="G22" s="11">
        <v>195230548556.12701</v>
      </c>
      <c r="I22" s="11">
        <v>0</v>
      </c>
      <c r="J22" s="11">
        <v>0</v>
      </c>
      <c r="K22" s="17">
        <v>0</v>
      </c>
      <c r="L22" s="11">
        <v>-1648306</v>
      </c>
      <c r="M22" s="11">
        <v>25065886036</v>
      </c>
      <c r="O22" s="11">
        <v>12000000</v>
      </c>
      <c r="Q22" s="11">
        <v>15000</v>
      </c>
      <c r="S22" s="11">
        <v>181608519774</v>
      </c>
      <c r="U22" s="11">
        <v>178929000000</v>
      </c>
      <c r="W22" s="6">
        <v>3.0899999999999997E-2</v>
      </c>
    </row>
    <row r="23" spans="1:23" s="17" customFormat="1" ht="18.75" x14ac:dyDescent="0.25">
      <c r="A23" s="17" t="s">
        <v>106</v>
      </c>
      <c r="C23" s="11">
        <v>700000</v>
      </c>
      <c r="E23" s="11">
        <v>108190918810</v>
      </c>
      <c r="G23" s="11">
        <v>88405836750</v>
      </c>
      <c r="I23" s="11">
        <v>0</v>
      </c>
      <c r="J23" s="11">
        <v>0</v>
      </c>
      <c r="K23" s="17">
        <v>0</v>
      </c>
      <c r="L23" s="11">
        <v>-40363</v>
      </c>
      <c r="M23" s="11">
        <v>5515867287</v>
      </c>
      <c r="O23" s="11">
        <v>659637</v>
      </c>
      <c r="Q23" s="11">
        <v>136850</v>
      </c>
      <c r="S23" s="11">
        <v>101952475872</v>
      </c>
      <c r="U23" s="11">
        <v>89734209075.472504</v>
      </c>
      <c r="W23" s="6">
        <v>1.55E-2</v>
      </c>
    </row>
    <row r="24" spans="1:23" s="17" customFormat="1" ht="18.75" x14ac:dyDescent="0.25">
      <c r="A24" s="17" t="s">
        <v>235</v>
      </c>
      <c r="C24" s="11">
        <v>8304632</v>
      </c>
      <c r="E24" s="11">
        <v>142692668508</v>
      </c>
      <c r="G24" s="11">
        <v>106574882965.23599</v>
      </c>
      <c r="I24" s="11">
        <v>0</v>
      </c>
      <c r="J24" s="11">
        <v>0</v>
      </c>
      <c r="K24" s="17">
        <v>0</v>
      </c>
      <c r="L24" s="11">
        <v>0</v>
      </c>
      <c r="M24" s="11">
        <v>0</v>
      </c>
      <c r="O24" s="11">
        <v>8304632</v>
      </c>
      <c r="Q24" s="11">
        <v>14180</v>
      </c>
      <c r="S24" s="11">
        <v>142692668508</v>
      </c>
      <c r="U24" s="11">
        <v>117059011653.528</v>
      </c>
      <c r="W24" s="6">
        <v>2.0199999999999999E-2</v>
      </c>
    </row>
    <row r="25" spans="1:23" s="17" customFormat="1" ht="18.75" x14ac:dyDescent="0.25">
      <c r="A25" s="17" t="s">
        <v>239</v>
      </c>
      <c r="C25" s="11">
        <v>7200000</v>
      </c>
      <c r="E25" s="11">
        <v>65210455474</v>
      </c>
      <c r="G25" s="11">
        <v>40151667600</v>
      </c>
      <c r="I25" s="11">
        <v>0</v>
      </c>
      <c r="J25" s="11">
        <v>0</v>
      </c>
      <c r="K25" s="17">
        <v>0</v>
      </c>
      <c r="L25" s="11">
        <v>0</v>
      </c>
      <c r="M25" s="11">
        <v>0</v>
      </c>
      <c r="O25" s="11">
        <v>7200000</v>
      </c>
      <c r="Q25" s="11">
        <v>5750</v>
      </c>
      <c r="S25" s="11">
        <v>65210455474</v>
      </c>
      <c r="U25" s="11">
        <v>41153670000</v>
      </c>
      <c r="W25" s="6">
        <v>7.0999999999999995E-3</v>
      </c>
    </row>
    <row r="26" spans="1:23" s="17" customFormat="1" ht="18.75" x14ac:dyDescent="0.25">
      <c r="A26" s="17" t="s">
        <v>136</v>
      </c>
      <c r="C26" s="11">
        <v>18089038</v>
      </c>
      <c r="E26" s="11">
        <v>67638556247</v>
      </c>
      <c r="G26" s="11">
        <v>72339205284.749695</v>
      </c>
      <c r="I26" s="11">
        <v>2953312</v>
      </c>
      <c r="J26" s="11">
        <v>0</v>
      </c>
      <c r="K26" s="17">
        <v>0</v>
      </c>
      <c r="L26" s="11">
        <v>0</v>
      </c>
      <c r="M26" s="11">
        <v>0</v>
      </c>
      <c r="O26" s="11">
        <v>21042350</v>
      </c>
      <c r="Q26" s="11">
        <v>2879</v>
      </c>
      <c r="S26" s="11">
        <v>55537360327</v>
      </c>
      <c r="U26" s="11">
        <v>60220469142.3825</v>
      </c>
      <c r="W26" s="6">
        <v>1.04E-2</v>
      </c>
    </row>
    <row r="27" spans="1:23" s="17" customFormat="1" ht="18.75" x14ac:dyDescent="0.25">
      <c r="A27" s="17" t="s">
        <v>264</v>
      </c>
      <c r="C27" s="11">
        <v>27800000</v>
      </c>
      <c r="E27" s="11">
        <v>60828242900</v>
      </c>
      <c r="G27" s="11">
        <v>49189570200</v>
      </c>
      <c r="I27" s="11">
        <v>0</v>
      </c>
      <c r="J27" s="11">
        <v>0</v>
      </c>
      <c r="K27" s="17">
        <v>0</v>
      </c>
      <c r="L27" s="11">
        <v>0</v>
      </c>
      <c r="M27" s="11">
        <v>0</v>
      </c>
      <c r="O27" s="11">
        <v>27800000</v>
      </c>
      <c r="Q27" s="11">
        <v>1880</v>
      </c>
      <c r="S27" s="11">
        <v>60828242900</v>
      </c>
      <c r="U27" s="11">
        <v>51953029200</v>
      </c>
      <c r="W27" s="6">
        <v>9.0000000000000011E-3</v>
      </c>
    </row>
    <row r="28" spans="1:23" s="17" customFormat="1" ht="18.75" x14ac:dyDescent="0.25">
      <c r="A28" s="17" t="s">
        <v>186</v>
      </c>
      <c r="C28" s="11">
        <v>5392416</v>
      </c>
      <c r="E28" s="11">
        <v>32745583552</v>
      </c>
      <c r="G28" s="11">
        <v>42614632442.160004</v>
      </c>
      <c r="I28" s="11">
        <v>0</v>
      </c>
      <c r="J28" s="11">
        <v>0</v>
      </c>
      <c r="K28" s="17">
        <v>0</v>
      </c>
      <c r="L28" s="11">
        <v>0</v>
      </c>
      <c r="M28" s="11">
        <v>0</v>
      </c>
      <c r="O28" s="11">
        <v>5392416</v>
      </c>
      <c r="Q28" s="11">
        <v>8840</v>
      </c>
      <c r="S28" s="11">
        <v>32745583552</v>
      </c>
      <c r="U28" s="11">
        <v>47385327143.232002</v>
      </c>
      <c r="W28" s="6">
        <v>8.199999999999999E-3</v>
      </c>
    </row>
    <row r="29" spans="1:23" s="17" customFormat="1" ht="18.75" x14ac:dyDescent="0.25">
      <c r="A29" s="17" t="s">
        <v>190</v>
      </c>
      <c r="C29" s="11">
        <v>870003</v>
      </c>
      <c r="E29" s="11">
        <v>30013861257</v>
      </c>
      <c r="G29" s="11">
        <v>19026182607.299999</v>
      </c>
      <c r="I29" s="11">
        <v>0</v>
      </c>
      <c r="J29" s="11">
        <v>0</v>
      </c>
      <c r="K29" s="17">
        <v>0</v>
      </c>
      <c r="L29" s="11">
        <v>0</v>
      </c>
      <c r="M29" s="11">
        <v>0</v>
      </c>
      <c r="O29" s="11">
        <v>870003</v>
      </c>
      <c r="Q29" s="11">
        <v>24100</v>
      </c>
      <c r="S29" s="11">
        <v>30013861257</v>
      </c>
      <c r="U29" s="11">
        <v>20842318219.814999</v>
      </c>
      <c r="W29" s="6">
        <v>3.5999999999999999E-3</v>
      </c>
    </row>
    <row r="30" spans="1:23" s="17" customFormat="1" ht="18.75" x14ac:dyDescent="0.25">
      <c r="A30" s="17" t="s">
        <v>79</v>
      </c>
      <c r="C30" s="11">
        <v>20445008</v>
      </c>
      <c r="E30" s="11">
        <v>96719432212</v>
      </c>
      <c r="G30" s="11">
        <v>89443108250.762405</v>
      </c>
      <c r="I30" s="11">
        <v>0</v>
      </c>
      <c r="J30" s="11">
        <v>0</v>
      </c>
      <c r="K30" s="17">
        <v>0</v>
      </c>
      <c r="L30" s="11">
        <v>-10445008</v>
      </c>
      <c r="M30" s="11">
        <v>51090627132</v>
      </c>
      <c r="O30" s="11">
        <v>10000000</v>
      </c>
      <c r="Q30" s="11">
        <v>4800</v>
      </c>
      <c r="S30" s="11">
        <v>47307113885</v>
      </c>
      <c r="U30" s="11">
        <v>47714400000</v>
      </c>
      <c r="W30" s="6">
        <v>8.199999999999999E-3</v>
      </c>
    </row>
    <row r="31" spans="1:23" s="17" customFormat="1" ht="18.75" x14ac:dyDescent="0.25">
      <c r="A31" s="17" t="s">
        <v>201</v>
      </c>
      <c r="C31" s="11">
        <v>3464987</v>
      </c>
      <c r="E31" s="11">
        <v>22282476871</v>
      </c>
      <c r="G31" s="11">
        <v>31515988495.252499</v>
      </c>
      <c r="I31" s="11">
        <v>0</v>
      </c>
      <c r="J31" s="11">
        <v>0</v>
      </c>
      <c r="K31" s="17">
        <v>0</v>
      </c>
      <c r="L31" s="11">
        <v>0</v>
      </c>
      <c r="M31" s="11">
        <v>0</v>
      </c>
      <c r="O31" s="11">
        <v>3464987</v>
      </c>
      <c r="Q31" s="11">
        <v>11860</v>
      </c>
      <c r="S31" s="11">
        <v>22282476871</v>
      </c>
      <c r="U31" s="11">
        <v>40850232082.371002</v>
      </c>
      <c r="W31" s="6">
        <v>6.9999999999999993E-3</v>
      </c>
    </row>
    <row r="32" spans="1:23" s="17" customFormat="1" ht="18.75" x14ac:dyDescent="0.25">
      <c r="A32" s="17" t="s">
        <v>180</v>
      </c>
      <c r="C32" s="11">
        <v>9277134</v>
      </c>
      <c r="E32" s="11">
        <v>38148841840</v>
      </c>
      <c r="G32" s="11">
        <v>42605339943.473999</v>
      </c>
      <c r="I32" s="11">
        <v>0</v>
      </c>
      <c r="J32" s="11">
        <v>0</v>
      </c>
      <c r="K32" s="17">
        <v>0</v>
      </c>
      <c r="L32" s="11">
        <v>0</v>
      </c>
      <c r="M32" s="11">
        <v>0</v>
      </c>
      <c r="O32" s="11">
        <v>9277134</v>
      </c>
      <c r="Q32" s="11">
        <v>5200</v>
      </c>
      <c r="S32" s="11">
        <v>38148841840</v>
      </c>
      <c r="U32" s="11">
        <v>47954062274.040001</v>
      </c>
      <c r="W32" s="6">
        <v>8.3000000000000001E-3</v>
      </c>
    </row>
    <row r="33" spans="1:23" s="17" customFormat="1" ht="18.75" x14ac:dyDescent="0.25">
      <c r="A33" s="17" t="s">
        <v>117</v>
      </c>
      <c r="C33" s="11">
        <v>16124767</v>
      </c>
      <c r="E33" s="11">
        <v>67607898357</v>
      </c>
      <c r="G33" s="11">
        <v>45281429597.688797</v>
      </c>
      <c r="I33" s="11">
        <v>0</v>
      </c>
      <c r="J33" s="11">
        <v>0</v>
      </c>
      <c r="K33" s="17">
        <v>0</v>
      </c>
      <c r="L33" s="11">
        <v>0</v>
      </c>
      <c r="M33" s="11">
        <v>0</v>
      </c>
      <c r="O33" s="11">
        <v>16124767</v>
      </c>
      <c r="Q33" s="11">
        <v>3099</v>
      </c>
      <c r="S33" s="11">
        <v>67607898357</v>
      </c>
      <c r="U33" s="11">
        <v>49673327548.048698</v>
      </c>
      <c r="W33" s="6">
        <v>8.6E-3</v>
      </c>
    </row>
    <row r="34" spans="1:23" s="17" customFormat="1" ht="18.75" x14ac:dyDescent="0.25">
      <c r="A34" s="17" t="s">
        <v>80</v>
      </c>
      <c r="C34" s="11">
        <v>9986924</v>
      </c>
      <c r="E34" s="11">
        <v>173856945303</v>
      </c>
      <c r="G34" s="11">
        <v>179985607673.88599</v>
      </c>
      <c r="I34" s="11">
        <v>0</v>
      </c>
      <c r="J34" s="11">
        <v>0</v>
      </c>
      <c r="K34" s="17">
        <v>0</v>
      </c>
      <c r="L34" s="11">
        <v>-1150000</v>
      </c>
      <c r="M34" s="11">
        <v>20128931786</v>
      </c>
      <c r="O34" s="11">
        <v>8836924</v>
      </c>
      <c r="Q34" s="11">
        <v>17550</v>
      </c>
      <c r="S34" s="11">
        <v>153837218800</v>
      </c>
      <c r="U34" s="11">
        <v>154165242503.60999</v>
      </c>
      <c r="W34" s="6">
        <v>2.6600000000000002E-2</v>
      </c>
    </row>
    <row r="35" spans="1:23" s="17" customFormat="1" ht="18.75" x14ac:dyDescent="0.25">
      <c r="A35" s="17" t="s">
        <v>138</v>
      </c>
      <c r="C35" s="11">
        <v>10000000</v>
      </c>
      <c r="E35" s="11">
        <v>36387987149</v>
      </c>
      <c r="G35" s="11">
        <v>21342253500</v>
      </c>
      <c r="I35" s="11">
        <v>4000000</v>
      </c>
      <c r="J35" s="11">
        <v>10085386952</v>
      </c>
      <c r="K35" s="17">
        <v>10085386952</v>
      </c>
      <c r="L35" s="11">
        <v>0</v>
      </c>
      <c r="M35" s="11">
        <v>0</v>
      </c>
      <c r="O35" s="11">
        <v>14000000</v>
      </c>
      <c r="Q35" s="11">
        <v>2442</v>
      </c>
      <c r="S35" s="11">
        <v>46473374101</v>
      </c>
      <c r="U35" s="11">
        <v>33984581400</v>
      </c>
      <c r="W35" s="6">
        <v>5.8999999999999999E-3</v>
      </c>
    </row>
    <row r="36" spans="1:23" s="17" customFormat="1" ht="18.75" x14ac:dyDescent="0.25">
      <c r="A36" s="17" t="s">
        <v>284</v>
      </c>
      <c r="C36" s="11">
        <v>419103</v>
      </c>
      <c r="E36" s="11">
        <v>9710602476</v>
      </c>
      <c r="G36" s="11">
        <v>10186098293.317499</v>
      </c>
      <c r="I36" s="11">
        <v>580897</v>
      </c>
      <c r="J36" s="11">
        <v>15942879638</v>
      </c>
      <c r="K36" s="17">
        <v>15942879638</v>
      </c>
      <c r="L36" s="11">
        <v>-1000000</v>
      </c>
      <c r="M36" s="11">
        <v>32758210339</v>
      </c>
      <c r="O36" s="11">
        <v>0</v>
      </c>
      <c r="Q36" s="11">
        <v>0</v>
      </c>
      <c r="S36" s="11">
        <v>0</v>
      </c>
      <c r="U36" s="11">
        <v>0</v>
      </c>
      <c r="W36" s="6">
        <v>0</v>
      </c>
    </row>
    <row r="37" spans="1:23" s="17" customFormat="1" ht="18.75" x14ac:dyDescent="0.25">
      <c r="A37" s="17" t="s">
        <v>81</v>
      </c>
      <c r="C37" s="11">
        <v>48977906</v>
      </c>
      <c r="E37" s="11">
        <v>283122474622</v>
      </c>
      <c r="G37" s="11">
        <v>229654161345.51801</v>
      </c>
      <c r="I37" s="11">
        <v>0</v>
      </c>
      <c r="J37" s="11">
        <v>0</v>
      </c>
      <c r="K37" s="17">
        <v>0</v>
      </c>
      <c r="L37" s="11">
        <v>0</v>
      </c>
      <c r="M37" s="11">
        <v>0</v>
      </c>
      <c r="O37" s="11">
        <v>48977906</v>
      </c>
      <c r="Q37" s="11">
        <v>5570</v>
      </c>
      <c r="S37" s="11">
        <v>283122474622</v>
      </c>
      <c r="U37" s="11">
        <v>271183735148.30099</v>
      </c>
      <c r="W37" s="6">
        <v>4.6799999999999994E-2</v>
      </c>
    </row>
    <row r="38" spans="1:23" s="17" customFormat="1" ht="18.75" x14ac:dyDescent="0.25">
      <c r="A38" s="17" t="s">
        <v>143</v>
      </c>
      <c r="C38" s="11">
        <v>1447871</v>
      </c>
      <c r="E38" s="11">
        <v>36018047306</v>
      </c>
      <c r="G38" s="11">
        <v>49553589848.746498</v>
      </c>
      <c r="I38" s="11">
        <v>0</v>
      </c>
      <c r="J38" s="11">
        <v>0</v>
      </c>
      <c r="K38" s="17">
        <v>0</v>
      </c>
      <c r="L38" s="11">
        <v>0</v>
      </c>
      <c r="M38" s="11">
        <v>0</v>
      </c>
      <c r="O38" s="11">
        <v>1447871</v>
      </c>
      <c r="Q38" s="11">
        <v>30460</v>
      </c>
      <c r="S38" s="11">
        <v>36018047306</v>
      </c>
      <c r="U38" s="11">
        <v>43839742863.572998</v>
      </c>
      <c r="W38" s="6">
        <v>7.6E-3</v>
      </c>
    </row>
    <row r="39" spans="1:23" s="17" customFormat="1" ht="18.75" x14ac:dyDescent="0.25">
      <c r="A39" s="17" t="s">
        <v>238</v>
      </c>
      <c r="C39" s="11">
        <v>8000000</v>
      </c>
      <c r="E39" s="11">
        <v>81913547868</v>
      </c>
      <c r="G39" s="11">
        <v>71173980000</v>
      </c>
      <c r="I39" s="11">
        <v>0</v>
      </c>
      <c r="J39" s="11">
        <v>0</v>
      </c>
      <c r="K39" s="17">
        <v>0</v>
      </c>
      <c r="L39" s="11">
        <v>0</v>
      </c>
      <c r="M39" s="11">
        <v>0</v>
      </c>
      <c r="O39" s="11">
        <v>8000000</v>
      </c>
      <c r="Q39" s="11">
        <v>8890</v>
      </c>
      <c r="S39" s="11">
        <v>81913547868</v>
      </c>
      <c r="U39" s="11">
        <v>70696836000</v>
      </c>
      <c r="W39" s="6">
        <v>1.2199999999999999E-2</v>
      </c>
    </row>
    <row r="40" spans="1:23" s="17" customFormat="1" ht="18.75" x14ac:dyDescent="0.25">
      <c r="A40" s="17" t="s">
        <v>240</v>
      </c>
      <c r="C40" s="11">
        <v>5000000</v>
      </c>
      <c r="E40" s="11">
        <v>41899004407</v>
      </c>
      <c r="G40" s="11">
        <v>32803650000</v>
      </c>
      <c r="I40" s="11">
        <v>0</v>
      </c>
      <c r="J40" s="11">
        <v>0</v>
      </c>
      <c r="K40" s="17">
        <v>0</v>
      </c>
      <c r="L40" s="11">
        <v>0</v>
      </c>
      <c r="M40" s="11">
        <v>0</v>
      </c>
      <c r="O40" s="11">
        <v>5000000</v>
      </c>
      <c r="Q40" s="11">
        <v>6800</v>
      </c>
      <c r="S40" s="11">
        <v>41899004407</v>
      </c>
      <c r="U40" s="11">
        <v>33797700000</v>
      </c>
      <c r="W40" s="6">
        <v>5.7999999999999996E-3</v>
      </c>
    </row>
    <row r="41" spans="1:23" s="17" customFormat="1" ht="18.75" x14ac:dyDescent="0.25">
      <c r="A41" s="17" t="s">
        <v>220</v>
      </c>
      <c r="C41" s="11">
        <v>19800000</v>
      </c>
      <c r="E41" s="11">
        <v>134805023706</v>
      </c>
      <c r="G41" s="11">
        <v>85912759350</v>
      </c>
      <c r="I41" s="11">
        <v>0</v>
      </c>
      <c r="J41" s="11">
        <v>0</v>
      </c>
      <c r="K41" s="17">
        <v>0</v>
      </c>
      <c r="L41" s="11">
        <v>0</v>
      </c>
      <c r="M41" s="11">
        <v>0</v>
      </c>
      <c r="O41" s="11">
        <v>19800000</v>
      </c>
      <c r="Q41" s="11">
        <v>5080</v>
      </c>
      <c r="S41" s="11">
        <v>134805023706</v>
      </c>
      <c r="U41" s="11">
        <v>99985525200</v>
      </c>
      <c r="W41" s="6">
        <v>1.7299999999999999E-2</v>
      </c>
    </row>
    <row r="42" spans="1:23" s="17" customFormat="1" ht="18.75" x14ac:dyDescent="0.25">
      <c r="A42" s="17" t="s">
        <v>82</v>
      </c>
      <c r="C42" s="11">
        <v>1488000</v>
      </c>
      <c r="E42" s="11">
        <v>12108602900</v>
      </c>
      <c r="G42" s="11">
        <v>9984238200</v>
      </c>
      <c r="I42" s="11">
        <v>0</v>
      </c>
      <c r="J42" s="11">
        <v>0</v>
      </c>
      <c r="K42" s="17">
        <v>0</v>
      </c>
      <c r="L42" s="11">
        <v>0</v>
      </c>
      <c r="M42" s="11">
        <v>0</v>
      </c>
      <c r="O42" s="11">
        <v>1488000</v>
      </c>
      <c r="Q42" s="11">
        <v>7150</v>
      </c>
      <c r="S42" s="11">
        <v>12108602900</v>
      </c>
      <c r="U42" s="11">
        <v>10575896760</v>
      </c>
      <c r="W42" s="6">
        <v>1.8E-3</v>
      </c>
    </row>
    <row r="43" spans="1:23" s="17" customFormat="1" ht="18.75" x14ac:dyDescent="0.25">
      <c r="A43" s="17" t="s">
        <v>83</v>
      </c>
      <c r="C43" s="11">
        <v>4200000</v>
      </c>
      <c r="E43" s="11">
        <v>52768368862</v>
      </c>
      <c r="G43" s="11">
        <v>63084401100</v>
      </c>
      <c r="I43" s="11">
        <v>0</v>
      </c>
      <c r="J43" s="11">
        <v>0</v>
      </c>
      <c r="K43" s="17">
        <v>0</v>
      </c>
      <c r="L43" s="11">
        <v>0</v>
      </c>
      <c r="M43" s="11">
        <v>0</v>
      </c>
      <c r="O43" s="11">
        <v>4200000</v>
      </c>
      <c r="Q43" s="11">
        <v>15750</v>
      </c>
      <c r="S43" s="11">
        <v>52768368862</v>
      </c>
      <c r="U43" s="11">
        <v>65756407500</v>
      </c>
      <c r="W43" s="6">
        <v>1.1299999999999999E-2</v>
      </c>
    </row>
    <row r="44" spans="1:23" s="17" customFormat="1" ht="18.75" x14ac:dyDescent="0.25">
      <c r="A44" s="17" t="s">
        <v>121</v>
      </c>
      <c r="C44" s="11">
        <v>5350000</v>
      </c>
      <c r="E44" s="11">
        <v>79088835111</v>
      </c>
      <c r="G44" s="11">
        <v>95620651650</v>
      </c>
      <c r="I44" s="11">
        <v>0</v>
      </c>
      <c r="J44" s="11">
        <v>0</v>
      </c>
      <c r="K44" s="17">
        <v>0</v>
      </c>
      <c r="L44" s="11">
        <v>-22000</v>
      </c>
      <c r="M44" s="11">
        <v>394339637</v>
      </c>
      <c r="O44" s="11">
        <v>5328000</v>
      </c>
      <c r="Q44" s="11">
        <v>20790</v>
      </c>
      <c r="S44" s="11">
        <v>78763609994</v>
      </c>
      <c r="U44" s="11">
        <v>110110043736</v>
      </c>
      <c r="W44" s="6">
        <v>1.9E-2</v>
      </c>
    </row>
    <row r="45" spans="1:23" s="17" customFormat="1" ht="18.75" x14ac:dyDescent="0.25">
      <c r="A45" s="17" t="s">
        <v>84</v>
      </c>
      <c r="C45" s="11">
        <v>2430000</v>
      </c>
      <c r="E45" s="11">
        <v>72515753183</v>
      </c>
      <c r="G45" s="11">
        <v>104786190270</v>
      </c>
      <c r="I45" s="11">
        <v>290912</v>
      </c>
      <c r="J45" s="11">
        <v>13580218737</v>
      </c>
      <c r="K45" s="17">
        <v>13580218737</v>
      </c>
      <c r="L45" s="11">
        <v>0</v>
      </c>
      <c r="M45" s="11">
        <v>0</v>
      </c>
      <c r="O45" s="11">
        <v>2720912</v>
      </c>
      <c r="Q45" s="11">
        <v>46410</v>
      </c>
      <c r="S45" s="11">
        <v>86095971920</v>
      </c>
      <c r="U45" s="11">
        <v>125526174640.776</v>
      </c>
      <c r="W45" s="6">
        <v>2.1700000000000001E-2</v>
      </c>
    </row>
    <row r="46" spans="1:23" s="17" customFormat="1" ht="18.75" x14ac:dyDescent="0.25">
      <c r="A46" s="17" t="s">
        <v>262</v>
      </c>
      <c r="C46" s="11">
        <v>10000000</v>
      </c>
      <c r="E46" s="11">
        <v>144215431482</v>
      </c>
      <c r="G46" s="11">
        <v>126741375000</v>
      </c>
      <c r="I46" s="11">
        <v>476158</v>
      </c>
      <c r="J46" s="11">
        <v>6437711005</v>
      </c>
      <c r="K46" s="17">
        <v>6437711005</v>
      </c>
      <c r="L46" s="11">
        <v>0</v>
      </c>
      <c r="M46" s="11">
        <v>0</v>
      </c>
      <c r="O46" s="11">
        <v>10476158</v>
      </c>
      <c r="Q46" s="11">
        <v>13500</v>
      </c>
      <c r="S46" s="11">
        <v>150653142487</v>
      </c>
      <c r="U46" s="11">
        <v>140586635608.64999</v>
      </c>
      <c r="W46" s="6">
        <v>2.4300000000000002E-2</v>
      </c>
    </row>
    <row r="47" spans="1:23" s="17" customFormat="1" ht="18.75" x14ac:dyDescent="0.25">
      <c r="A47" s="17" t="s">
        <v>125</v>
      </c>
      <c r="C47" s="11">
        <v>7000000</v>
      </c>
      <c r="E47" s="11">
        <v>61356622323</v>
      </c>
      <c r="G47" s="11">
        <v>92198137500</v>
      </c>
      <c r="I47" s="11">
        <v>100000</v>
      </c>
      <c r="J47" s="11">
        <v>1481373440</v>
      </c>
      <c r="K47" s="17">
        <v>1481373440</v>
      </c>
      <c r="L47" s="11">
        <v>0</v>
      </c>
      <c r="M47" s="11">
        <v>0</v>
      </c>
      <c r="O47" s="11">
        <v>7100000</v>
      </c>
      <c r="Q47" s="11">
        <v>14880</v>
      </c>
      <c r="S47" s="11">
        <v>62837995763</v>
      </c>
      <c r="U47" s="11">
        <v>105019394400</v>
      </c>
      <c r="W47" s="6">
        <v>1.8100000000000002E-2</v>
      </c>
    </row>
    <row r="48" spans="1:23" s="17" customFormat="1" ht="18.75" x14ac:dyDescent="0.25">
      <c r="A48" s="17" t="s">
        <v>116</v>
      </c>
      <c r="C48" s="11">
        <v>3295038</v>
      </c>
      <c r="E48" s="11">
        <v>37322086259</v>
      </c>
      <c r="G48" s="11">
        <v>71273411720.063995</v>
      </c>
      <c r="I48" s="11">
        <v>643680</v>
      </c>
      <c r="J48" s="11">
        <v>15623358975</v>
      </c>
      <c r="K48" s="17">
        <v>15623358975</v>
      </c>
      <c r="L48" s="11">
        <v>0</v>
      </c>
      <c r="M48" s="11">
        <v>0</v>
      </c>
      <c r="O48" s="11">
        <v>3938718</v>
      </c>
      <c r="Q48" s="11">
        <v>24510</v>
      </c>
      <c r="S48" s="11">
        <v>52945445234</v>
      </c>
      <c r="U48" s="11">
        <v>95963577209.828995</v>
      </c>
      <c r="W48" s="6">
        <v>1.66E-2</v>
      </c>
    </row>
    <row r="49" spans="1:23" s="17" customFormat="1" ht="18.75" x14ac:dyDescent="0.25">
      <c r="A49" s="17" t="s">
        <v>224</v>
      </c>
      <c r="C49" s="11">
        <v>1218945</v>
      </c>
      <c r="E49" s="11">
        <v>74591870089</v>
      </c>
      <c r="G49" s="11">
        <v>52769198674.237503</v>
      </c>
      <c r="I49" s="11">
        <v>0</v>
      </c>
      <c r="J49" s="11">
        <v>0</v>
      </c>
      <c r="K49" s="17">
        <v>0</v>
      </c>
      <c r="L49" s="11">
        <v>0</v>
      </c>
      <c r="M49" s="11">
        <v>0</v>
      </c>
      <c r="O49" s="11">
        <v>1218945</v>
      </c>
      <c r="Q49" s="11">
        <v>42800</v>
      </c>
      <c r="S49" s="11">
        <v>74591870089</v>
      </c>
      <c r="U49" s="11">
        <v>51860429466.300003</v>
      </c>
      <c r="W49" s="6">
        <v>8.8999999999999999E-3</v>
      </c>
    </row>
    <row r="50" spans="1:23" s="17" customFormat="1" ht="18.75" x14ac:dyDescent="0.25">
      <c r="A50" s="17" t="s">
        <v>263</v>
      </c>
      <c r="C50" s="11">
        <v>16658306</v>
      </c>
      <c r="E50" s="11">
        <v>141594642325</v>
      </c>
      <c r="G50" s="11">
        <v>135288574777.881</v>
      </c>
      <c r="I50" s="11">
        <v>0</v>
      </c>
      <c r="J50" s="11">
        <v>0</v>
      </c>
      <c r="K50" s="17">
        <v>0</v>
      </c>
      <c r="L50" s="11">
        <v>0</v>
      </c>
      <c r="M50" s="11">
        <v>0</v>
      </c>
      <c r="O50" s="11">
        <v>16658306</v>
      </c>
      <c r="Q50" s="11">
        <v>8100</v>
      </c>
      <c r="S50" s="11">
        <v>141594642325</v>
      </c>
      <c r="U50" s="11">
        <v>134129431542.33</v>
      </c>
      <c r="W50" s="6">
        <v>2.3099999999999999E-2</v>
      </c>
    </row>
    <row r="51" spans="1:23" s="17" customFormat="1" ht="18.75" x14ac:dyDescent="0.25">
      <c r="A51" s="17" t="s">
        <v>219</v>
      </c>
      <c r="C51" s="11">
        <v>1146264</v>
      </c>
      <c r="E51" s="11">
        <v>54410042035</v>
      </c>
      <c r="G51" s="11">
        <v>59592907037.160004</v>
      </c>
      <c r="I51" s="11">
        <v>0</v>
      </c>
      <c r="J51" s="11">
        <v>0</v>
      </c>
      <c r="K51" s="17">
        <v>0</v>
      </c>
      <c r="L51" s="11">
        <v>0</v>
      </c>
      <c r="M51" s="11">
        <v>0</v>
      </c>
      <c r="O51" s="11">
        <v>1146264</v>
      </c>
      <c r="Q51" s="11">
        <v>57100</v>
      </c>
      <c r="S51" s="11">
        <v>54410042035</v>
      </c>
      <c r="U51" s="11">
        <v>65062236937.32</v>
      </c>
      <c r="W51" s="6">
        <v>1.1200000000000002E-2</v>
      </c>
    </row>
    <row r="52" spans="1:23" s="17" customFormat="1" ht="18.75" x14ac:dyDescent="0.25">
      <c r="A52" s="17" t="s">
        <v>85</v>
      </c>
      <c r="C52" s="11">
        <v>6393710</v>
      </c>
      <c r="E52" s="11">
        <v>123366789700</v>
      </c>
      <c r="G52" s="11">
        <v>78492492704.925003</v>
      </c>
      <c r="I52" s="11">
        <v>0</v>
      </c>
      <c r="J52" s="11">
        <v>0</v>
      </c>
      <c r="K52" s="17">
        <v>0</v>
      </c>
      <c r="L52" s="11">
        <v>0</v>
      </c>
      <c r="M52" s="11">
        <v>0</v>
      </c>
      <c r="O52" s="11">
        <v>6393710</v>
      </c>
      <c r="Q52" s="11">
        <v>14630</v>
      </c>
      <c r="S52" s="11">
        <v>123366789700</v>
      </c>
      <c r="U52" s="11">
        <v>92983414435.065002</v>
      </c>
      <c r="W52" s="6">
        <v>1.6E-2</v>
      </c>
    </row>
    <row r="53" spans="1:23" s="17" customFormat="1" ht="18.75" x14ac:dyDescent="0.25">
      <c r="A53" s="17" t="s">
        <v>236</v>
      </c>
      <c r="C53" s="11">
        <v>2450000</v>
      </c>
      <c r="E53" s="11">
        <v>50665654267</v>
      </c>
      <c r="G53" s="11">
        <v>26132083425</v>
      </c>
      <c r="I53" s="11">
        <v>0</v>
      </c>
      <c r="J53" s="11">
        <v>0</v>
      </c>
      <c r="K53" s="17">
        <v>0</v>
      </c>
      <c r="L53" s="11">
        <v>0</v>
      </c>
      <c r="M53" s="11">
        <v>0</v>
      </c>
      <c r="O53" s="11">
        <v>2450000</v>
      </c>
      <c r="Q53" s="11">
        <v>16450</v>
      </c>
      <c r="S53" s="11">
        <v>50665654267</v>
      </c>
      <c r="U53" s="11">
        <v>40062700125</v>
      </c>
      <c r="W53" s="6">
        <v>6.8999999999999999E-3</v>
      </c>
    </row>
    <row r="54" spans="1:23" s="17" customFormat="1" ht="18.75" x14ac:dyDescent="0.25">
      <c r="A54" s="17" t="s">
        <v>237</v>
      </c>
      <c r="C54" s="11">
        <v>8304029</v>
      </c>
      <c r="E54" s="11">
        <v>68187999361</v>
      </c>
      <c r="G54" s="11">
        <v>57287062990.502998</v>
      </c>
      <c r="I54" s="11">
        <v>0</v>
      </c>
      <c r="J54" s="11">
        <v>0</v>
      </c>
      <c r="K54" s="17">
        <v>0</v>
      </c>
      <c r="L54" s="11">
        <v>0</v>
      </c>
      <c r="M54" s="11">
        <v>0</v>
      </c>
      <c r="O54" s="11">
        <v>8304029</v>
      </c>
      <c r="Q54" s="11">
        <v>7400</v>
      </c>
      <c r="S54" s="11">
        <v>68187999361</v>
      </c>
      <c r="U54" s="11">
        <v>61084188203.129997</v>
      </c>
      <c r="W54" s="6">
        <v>1.0500000000000001E-2</v>
      </c>
    </row>
    <row r="55" spans="1:23" s="17" customFormat="1" ht="18.75" x14ac:dyDescent="0.25">
      <c r="A55" s="17" t="s">
        <v>183</v>
      </c>
      <c r="C55" s="11">
        <v>2200000</v>
      </c>
      <c r="E55" s="11">
        <v>58277671594</v>
      </c>
      <c r="G55" s="11">
        <v>89663310000</v>
      </c>
      <c r="I55" s="11">
        <v>0</v>
      </c>
      <c r="J55" s="11">
        <v>0</v>
      </c>
      <c r="K55" s="17">
        <v>0</v>
      </c>
      <c r="L55" s="11">
        <v>0</v>
      </c>
      <c r="M55" s="11">
        <v>0</v>
      </c>
      <c r="O55" s="11">
        <v>2200000</v>
      </c>
      <c r="Q55" s="11">
        <v>43480</v>
      </c>
      <c r="S55" s="11">
        <v>58277671594</v>
      </c>
      <c r="U55" s="11">
        <v>95086846800</v>
      </c>
      <c r="W55" s="6">
        <v>1.6399999999999998E-2</v>
      </c>
    </row>
    <row r="56" spans="1:23" s="17" customFormat="1" ht="18.75" x14ac:dyDescent="0.25">
      <c r="A56" s="17" t="s">
        <v>87</v>
      </c>
      <c r="C56" s="11">
        <v>24382489</v>
      </c>
      <c r="E56" s="11">
        <v>90030584031</v>
      </c>
      <c r="G56" s="11">
        <v>120944691820.34599</v>
      </c>
      <c r="I56" s="11">
        <v>0</v>
      </c>
      <c r="J56" s="11">
        <v>0</v>
      </c>
      <c r="K56" s="17">
        <v>0</v>
      </c>
      <c r="L56" s="11">
        <v>0</v>
      </c>
      <c r="M56" s="11">
        <v>0</v>
      </c>
      <c r="O56" s="11">
        <v>24382489</v>
      </c>
      <c r="Q56" s="11">
        <v>5600</v>
      </c>
      <c r="S56" s="11">
        <v>90030584031</v>
      </c>
      <c r="U56" s="11">
        <v>135729513866.52</v>
      </c>
      <c r="W56" s="6">
        <v>2.3399999999999997E-2</v>
      </c>
    </row>
    <row r="57" spans="1:23" s="17" customFormat="1" ht="18.75" x14ac:dyDescent="0.25">
      <c r="A57" s="17" t="s">
        <v>88</v>
      </c>
      <c r="C57" s="11">
        <v>20000000</v>
      </c>
      <c r="E57" s="11">
        <v>163153812281</v>
      </c>
      <c r="G57" s="11">
        <v>205569540000</v>
      </c>
      <c r="I57" s="11">
        <v>0</v>
      </c>
      <c r="J57" s="11">
        <v>0</v>
      </c>
      <c r="K57" s="17">
        <v>0</v>
      </c>
      <c r="L57" s="11">
        <v>0</v>
      </c>
      <c r="M57" s="11">
        <v>0</v>
      </c>
      <c r="O57" s="11">
        <v>20000000</v>
      </c>
      <c r="Q57" s="11">
        <v>10900</v>
      </c>
      <c r="S57" s="11">
        <v>163153812281</v>
      </c>
      <c r="U57" s="11">
        <v>216702900000</v>
      </c>
      <c r="W57" s="6">
        <v>3.7400000000000003E-2</v>
      </c>
    </row>
    <row r="58" spans="1:23" s="17" customFormat="1" ht="18.75" x14ac:dyDescent="0.25">
      <c r="A58" s="17" t="s">
        <v>89</v>
      </c>
      <c r="C58" s="11">
        <v>5000000</v>
      </c>
      <c r="E58" s="11">
        <v>47134905787</v>
      </c>
      <c r="G58" s="11">
        <v>36034312500</v>
      </c>
      <c r="I58" s="11">
        <v>0</v>
      </c>
      <c r="J58" s="11">
        <v>0</v>
      </c>
      <c r="K58" s="17">
        <v>0</v>
      </c>
      <c r="L58" s="11">
        <v>-5000000</v>
      </c>
      <c r="M58" s="11">
        <v>36431932500</v>
      </c>
      <c r="O58" s="11">
        <v>0</v>
      </c>
      <c r="Q58" s="11">
        <v>0</v>
      </c>
      <c r="S58" s="11">
        <v>0</v>
      </c>
      <c r="U58" s="11">
        <v>0</v>
      </c>
      <c r="W58" s="6">
        <v>0</v>
      </c>
    </row>
    <row r="59" spans="1:23" s="17" customFormat="1" ht="18.75" x14ac:dyDescent="0.25">
      <c r="A59" s="17" t="s">
        <v>113</v>
      </c>
      <c r="C59" s="11">
        <v>50129401</v>
      </c>
      <c r="E59" s="11">
        <v>203649160640</v>
      </c>
      <c r="G59" s="11">
        <v>224439414312.48099</v>
      </c>
      <c r="I59" s="11">
        <v>0</v>
      </c>
      <c r="J59" s="11">
        <v>0</v>
      </c>
      <c r="K59" s="17">
        <v>0</v>
      </c>
      <c r="L59" s="11">
        <v>0</v>
      </c>
      <c r="M59" s="11">
        <v>0</v>
      </c>
      <c r="O59" s="11">
        <v>50129401</v>
      </c>
      <c r="Q59" s="11">
        <v>4700</v>
      </c>
      <c r="S59" s="11">
        <v>203649160640</v>
      </c>
      <c r="U59" s="11">
        <v>234206316001.035</v>
      </c>
      <c r="W59" s="6">
        <v>4.0399999999999998E-2</v>
      </c>
    </row>
    <row r="60" spans="1:23" s="17" customFormat="1" ht="18.75" x14ac:dyDescent="0.25">
      <c r="A60" s="17" t="s">
        <v>200</v>
      </c>
      <c r="C60" s="11">
        <v>1</v>
      </c>
      <c r="E60" s="11">
        <v>18452</v>
      </c>
      <c r="G60" s="11">
        <v>27833.4</v>
      </c>
      <c r="I60" s="11">
        <v>0</v>
      </c>
      <c r="J60" s="11">
        <v>0</v>
      </c>
      <c r="K60" s="17">
        <v>0</v>
      </c>
      <c r="L60" s="11">
        <v>0</v>
      </c>
      <c r="M60" s="11">
        <v>0</v>
      </c>
      <c r="O60" s="11">
        <v>1</v>
      </c>
      <c r="Q60" s="11">
        <v>29300</v>
      </c>
      <c r="S60" s="11">
        <v>18452</v>
      </c>
      <c r="U60" s="11">
        <v>29125.665000000001</v>
      </c>
      <c r="W60" s="6">
        <v>0</v>
      </c>
    </row>
    <row r="61" spans="1:23" s="17" customFormat="1" ht="18.75" x14ac:dyDescent="0.25">
      <c r="A61" s="17" t="s">
        <v>170</v>
      </c>
      <c r="C61" s="11">
        <v>14219882</v>
      </c>
      <c r="E61" s="11">
        <v>35249083443</v>
      </c>
      <c r="G61" s="11">
        <v>39705983829.198898</v>
      </c>
      <c r="I61" s="11">
        <v>167941</v>
      </c>
      <c r="J61" s="11">
        <v>571529278</v>
      </c>
      <c r="K61" s="17">
        <v>571529278</v>
      </c>
      <c r="L61" s="11">
        <v>-14387823</v>
      </c>
      <c r="M61" s="11">
        <v>47428095354</v>
      </c>
      <c r="O61" s="11">
        <v>0</v>
      </c>
      <c r="Q61" s="11">
        <v>0</v>
      </c>
      <c r="S61" s="11">
        <v>0</v>
      </c>
      <c r="U61" s="11">
        <v>0</v>
      </c>
      <c r="W61" s="6">
        <v>0</v>
      </c>
    </row>
    <row r="62" spans="1:23" s="17" customFormat="1" ht="18.75" x14ac:dyDescent="0.25">
      <c r="A62" s="17" t="s">
        <v>194</v>
      </c>
      <c r="C62" s="11">
        <v>8000000</v>
      </c>
      <c r="E62" s="11">
        <v>36378089224</v>
      </c>
      <c r="G62" s="11">
        <v>32469649200</v>
      </c>
      <c r="I62" s="11">
        <v>0</v>
      </c>
      <c r="J62" s="11">
        <v>0</v>
      </c>
      <c r="K62" s="17">
        <v>0</v>
      </c>
      <c r="L62" s="11">
        <v>0</v>
      </c>
      <c r="M62" s="11">
        <v>0</v>
      </c>
      <c r="O62" s="11">
        <v>8000000</v>
      </c>
      <c r="Q62" s="11">
        <v>4910</v>
      </c>
      <c r="S62" s="11">
        <v>36378089224</v>
      </c>
      <c r="U62" s="11">
        <v>39046284000</v>
      </c>
      <c r="W62" s="6">
        <v>6.7000000000000002E-3</v>
      </c>
    </row>
    <row r="63" spans="1:23" s="17" customFormat="1" ht="18.75" x14ac:dyDescent="0.25">
      <c r="A63" s="17" t="s">
        <v>184</v>
      </c>
      <c r="C63" s="11">
        <v>58500000</v>
      </c>
      <c r="E63" s="11">
        <v>176552640881</v>
      </c>
      <c r="G63" s="11">
        <v>247436440875</v>
      </c>
      <c r="I63" s="11">
        <v>0</v>
      </c>
      <c r="J63" s="11">
        <v>0</v>
      </c>
      <c r="K63" s="17">
        <v>0</v>
      </c>
      <c r="L63" s="11">
        <v>0</v>
      </c>
      <c r="M63" s="11">
        <v>0</v>
      </c>
      <c r="O63" s="11">
        <v>58500000</v>
      </c>
      <c r="Q63" s="11">
        <v>4645</v>
      </c>
      <c r="S63" s="11">
        <v>176552640881</v>
      </c>
      <c r="U63" s="11">
        <v>270115691625</v>
      </c>
      <c r="W63" s="6">
        <v>4.6600000000000003E-2</v>
      </c>
    </row>
    <row r="64" spans="1:23" s="17" customFormat="1" ht="18.75" x14ac:dyDescent="0.25">
      <c r="A64" s="17" t="s">
        <v>90</v>
      </c>
      <c r="C64" s="11">
        <v>16526750</v>
      </c>
      <c r="E64" s="11">
        <v>86766856380</v>
      </c>
      <c r="G64" s="11">
        <v>97420505916.375</v>
      </c>
      <c r="I64" s="11">
        <v>0</v>
      </c>
      <c r="J64" s="11">
        <v>0</v>
      </c>
      <c r="K64" s="17">
        <v>0</v>
      </c>
      <c r="L64" s="11">
        <v>-1526750</v>
      </c>
      <c r="M64" s="11">
        <v>9321763631</v>
      </c>
      <c r="O64" s="11">
        <v>15000000</v>
      </c>
      <c r="Q64" s="11">
        <v>6130</v>
      </c>
      <c r="S64" s="11">
        <v>78751287800</v>
      </c>
      <c r="U64" s="11">
        <v>91402897500</v>
      </c>
      <c r="W64" s="6">
        <v>1.5800000000000002E-2</v>
      </c>
    </row>
    <row r="65" spans="1:23" s="17" customFormat="1" ht="18.75" x14ac:dyDescent="0.25">
      <c r="A65" s="17" t="s">
        <v>191</v>
      </c>
      <c r="C65" s="11">
        <v>2004630</v>
      </c>
      <c r="E65" s="11">
        <v>23513078934</v>
      </c>
      <c r="G65" s="11">
        <v>36426600813.419998</v>
      </c>
      <c r="I65" s="11">
        <v>0</v>
      </c>
      <c r="J65" s="11">
        <v>0</v>
      </c>
      <c r="K65" s="17">
        <v>0</v>
      </c>
      <c r="L65" s="11">
        <v>0</v>
      </c>
      <c r="M65" s="11">
        <v>0</v>
      </c>
      <c r="O65" s="11">
        <v>2004630</v>
      </c>
      <c r="Q65" s="11">
        <v>21070</v>
      </c>
      <c r="S65" s="11">
        <v>23513078934</v>
      </c>
      <c r="U65" s="11">
        <v>41986240653.105003</v>
      </c>
      <c r="W65" s="6">
        <v>7.1999999999999998E-3</v>
      </c>
    </row>
    <row r="66" spans="1:23" s="17" customFormat="1" ht="18.75" x14ac:dyDescent="0.25">
      <c r="A66" s="17" t="s">
        <v>193</v>
      </c>
      <c r="C66" s="11">
        <v>21925000</v>
      </c>
      <c r="E66" s="11">
        <v>140358816807</v>
      </c>
      <c r="G66" s="11">
        <v>144715787100</v>
      </c>
      <c r="I66" s="11">
        <v>0</v>
      </c>
      <c r="J66" s="11">
        <v>0</v>
      </c>
      <c r="K66" s="17">
        <v>0</v>
      </c>
      <c r="L66" s="11">
        <v>0</v>
      </c>
      <c r="M66" s="11">
        <v>0</v>
      </c>
      <c r="O66" s="11">
        <v>21925000</v>
      </c>
      <c r="Q66" s="11">
        <v>7400</v>
      </c>
      <c r="S66" s="11">
        <v>140358816807</v>
      </c>
      <c r="U66" s="11">
        <v>161279642250</v>
      </c>
      <c r="W66" s="6">
        <v>2.7799999999999998E-2</v>
      </c>
    </row>
    <row r="67" spans="1:23" s="17" customFormat="1" ht="18.75" x14ac:dyDescent="0.25">
      <c r="A67" s="17" t="s">
        <v>132</v>
      </c>
      <c r="C67" s="11">
        <v>4930000</v>
      </c>
      <c r="E67" s="11">
        <v>24805329739</v>
      </c>
      <c r="G67" s="11">
        <v>31217245605</v>
      </c>
      <c r="I67" s="11">
        <v>1257417</v>
      </c>
      <c r="J67" s="11">
        <v>9136953757</v>
      </c>
      <c r="K67" s="17">
        <v>9136953757</v>
      </c>
      <c r="L67" s="11">
        <v>0</v>
      </c>
      <c r="M67" s="11">
        <v>0</v>
      </c>
      <c r="O67" s="11">
        <v>6187417</v>
      </c>
      <c r="Q67" s="11">
        <v>8500</v>
      </c>
      <c r="S67" s="11">
        <v>33942283496</v>
      </c>
      <c r="U67" s="11">
        <v>52280115885.224998</v>
      </c>
      <c r="W67" s="6">
        <v>9.0000000000000011E-3</v>
      </c>
    </row>
    <row r="68" spans="1:23" s="17" customFormat="1" ht="18.75" x14ac:dyDescent="0.25">
      <c r="A68" s="17" t="s">
        <v>182</v>
      </c>
      <c r="C68" s="11">
        <v>3485159</v>
      </c>
      <c r="E68" s="11">
        <v>38208504222</v>
      </c>
      <c r="G68" s="11">
        <v>39251904703.753502</v>
      </c>
      <c r="I68" s="11">
        <v>695298</v>
      </c>
      <c r="J68" s="11">
        <v>7817987839</v>
      </c>
      <c r="K68" s="17">
        <v>7817987839</v>
      </c>
      <c r="L68" s="11">
        <v>0</v>
      </c>
      <c r="M68" s="11">
        <v>0</v>
      </c>
      <c r="O68" s="11">
        <v>4180457</v>
      </c>
      <c r="Q68" s="11">
        <v>11020</v>
      </c>
      <c r="S68" s="11">
        <v>46026492061</v>
      </c>
      <c r="U68" s="11">
        <v>45794527754.967003</v>
      </c>
      <c r="W68" s="6">
        <v>7.9000000000000008E-3</v>
      </c>
    </row>
    <row r="69" spans="1:23" s="17" customFormat="1" ht="18.75" x14ac:dyDescent="0.25">
      <c r="A69" s="17" t="s">
        <v>142</v>
      </c>
      <c r="C69" s="11">
        <v>11000000</v>
      </c>
      <c r="E69" s="11">
        <v>54920408334</v>
      </c>
      <c r="G69" s="11">
        <v>71074575000</v>
      </c>
      <c r="I69" s="11">
        <v>0</v>
      </c>
      <c r="J69" s="11">
        <v>0</v>
      </c>
      <c r="K69" s="17">
        <v>0</v>
      </c>
      <c r="L69" s="11">
        <v>-11000000</v>
      </c>
      <c r="M69" s="11">
        <v>76541850000</v>
      </c>
      <c r="O69" s="11">
        <v>0</v>
      </c>
      <c r="Q69" s="11">
        <v>0</v>
      </c>
      <c r="S69" s="11">
        <v>0</v>
      </c>
      <c r="U69" s="11">
        <v>0</v>
      </c>
      <c r="W69" s="6">
        <v>0</v>
      </c>
    </row>
    <row r="70" spans="1:23" s="17" customFormat="1" ht="18.75" x14ac:dyDescent="0.25">
      <c r="A70" s="17" t="s">
        <v>118</v>
      </c>
      <c r="C70" s="11">
        <v>5751964</v>
      </c>
      <c r="E70" s="11">
        <v>24930771644</v>
      </c>
      <c r="G70" s="11">
        <v>30589908005.970001</v>
      </c>
      <c r="I70" s="11">
        <v>0</v>
      </c>
      <c r="J70" s="11">
        <v>0</v>
      </c>
      <c r="K70" s="17">
        <v>0</v>
      </c>
      <c r="L70" s="11">
        <v>0</v>
      </c>
      <c r="M70" s="11">
        <v>0</v>
      </c>
      <c r="O70" s="11">
        <v>5751964</v>
      </c>
      <c r="Q70" s="11">
        <v>5950</v>
      </c>
      <c r="S70" s="11">
        <v>24930771644</v>
      </c>
      <c r="U70" s="11">
        <v>34020551894.490002</v>
      </c>
      <c r="W70" s="6">
        <v>5.8999999999999999E-3</v>
      </c>
    </row>
    <row r="71" spans="1:23" s="17" customFormat="1" ht="18.75" x14ac:dyDescent="0.25">
      <c r="A71" s="17" t="s">
        <v>290</v>
      </c>
      <c r="C71" s="11">
        <v>0</v>
      </c>
      <c r="E71" s="11">
        <v>0</v>
      </c>
      <c r="G71" s="11">
        <v>0</v>
      </c>
      <c r="I71" s="11">
        <v>4903026</v>
      </c>
      <c r="J71" s="11">
        <v>70004753341</v>
      </c>
      <c r="K71" s="17">
        <v>70004753341</v>
      </c>
      <c r="L71" s="11">
        <v>0</v>
      </c>
      <c r="M71" s="11">
        <v>0</v>
      </c>
      <c r="O71" s="11">
        <v>4903026</v>
      </c>
      <c r="Q71" s="11">
        <v>14290</v>
      </c>
      <c r="S71" s="11">
        <v>70004753341</v>
      </c>
      <c r="U71" s="11">
        <v>69647359302.837006</v>
      </c>
      <c r="W71" s="6">
        <v>1.2E-2</v>
      </c>
    </row>
    <row r="72" spans="1:23" s="17" customFormat="1" ht="18.75" x14ac:dyDescent="0.25">
      <c r="A72" s="17" t="s">
        <v>291</v>
      </c>
      <c r="C72" s="11">
        <v>0</v>
      </c>
      <c r="E72" s="11">
        <v>0</v>
      </c>
      <c r="G72" s="11">
        <v>0</v>
      </c>
      <c r="I72" s="11">
        <v>410000</v>
      </c>
      <c r="J72" s="11">
        <v>70201786761</v>
      </c>
      <c r="K72" s="17">
        <v>70201786761</v>
      </c>
      <c r="L72" s="11">
        <v>0</v>
      </c>
      <c r="M72" s="11">
        <v>0</v>
      </c>
      <c r="O72" s="11">
        <v>410000</v>
      </c>
      <c r="Q72" s="11">
        <v>168980</v>
      </c>
      <c r="S72" s="11">
        <v>70201786761</v>
      </c>
      <c r="U72" s="11">
        <v>68869573290</v>
      </c>
      <c r="W72" s="6">
        <v>1.1899999999999999E-2</v>
      </c>
    </row>
    <row r="73" spans="1:23" s="17" customFormat="1" ht="18.75" x14ac:dyDescent="0.25">
      <c r="A73" s="17" t="s">
        <v>292</v>
      </c>
      <c r="C73" s="11">
        <v>0</v>
      </c>
      <c r="E73" s="11">
        <v>0</v>
      </c>
      <c r="G73" s="11">
        <v>0</v>
      </c>
      <c r="I73" s="11">
        <v>2200000</v>
      </c>
      <c r="J73" s="11">
        <v>92116989587</v>
      </c>
      <c r="K73" s="17">
        <v>92116989587</v>
      </c>
      <c r="L73" s="11">
        <v>0</v>
      </c>
      <c r="M73" s="11">
        <v>0</v>
      </c>
      <c r="O73" s="11">
        <v>2200000</v>
      </c>
      <c r="Q73" s="11">
        <v>41950</v>
      </c>
      <c r="S73" s="11">
        <v>92116989587</v>
      </c>
      <c r="U73" s="11">
        <v>91740874500</v>
      </c>
      <c r="W73" s="6">
        <v>1.5800000000000002E-2</v>
      </c>
    </row>
    <row r="74" spans="1:23" s="17" customFormat="1" ht="18.75" x14ac:dyDescent="0.25">
      <c r="A74" s="17" t="s">
        <v>293</v>
      </c>
      <c r="C74" s="11">
        <v>0</v>
      </c>
      <c r="E74" s="11">
        <v>0</v>
      </c>
      <c r="G74" s="11">
        <v>0</v>
      </c>
      <c r="I74" s="11">
        <v>7383280</v>
      </c>
      <c r="J74" s="11">
        <v>0</v>
      </c>
      <c r="K74" s="17">
        <v>0</v>
      </c>
      <c r="L74" s="11">
        <v>0</v>
      </c>
      <c r="M74" s="11">
        <v>0</v>
      </c>
      <c r="O74" s="11">
        <v>7383280</v>
      </c>
      <c r="Q74" s="11">
        <v>1879</v>
      </c>
      <c r="S74" s="11">
        <v>12101195920</v>
      </c>
      <c r="U74" s="11">
        <v>13790637680.436001</v>
      </c>
      <c r="W74" s="6">
        <v>2.3999999999999998E-3</v>
      </c>
    </row>
    <row r="75" spans="1:23" s="12" customFormat="1" ht="19.5" thickBot="1" x14ac:dyDescent="0.3">
      <c r="A75" s="3" t="s">
        <v>12</v>
      </c>
      <c r="C75" s="25"/>
      <c r="E75" s="3">
        <f>SUM(E6:E74)</f>
        <v>5035507334744</v>
      </c>
      <c r="G75" s="3">
        <f>SUM(G6:G74)</f>
        <v>4977781296351.1631</v>
      </c>
      <c r="I75" s="3">
        <f>SUM(I6:I74)</f>
        <v>31311921</v>
      </c>
      <c r="J75" s="3">
        <f>SUM(J6:J74)</f>
        <v>331580496261</v>
      </c>
      <c r="L75" s="29">
        <f>SUM(L6:L74)</f>
        <v>-46550800</v>
      </c>
      <c r="M75" s="3">
        <f>SUM(M6:M74)</f>
        <v>310527946206</v>
      </c>
      <c r="O75" s="25"/>
      <c r="Q75" s="3">
        <f>SUM(Q6:Q74)</f>
        <v>1086779</v>
      </c>
      <c r="S75" s="3">
        <f>SUM(S6:S74)</f>
        <v>5081505059450</v>
      </c>
      <c r="U75" s="3">
        <f>SUM(U6:U74)</f>
        <v>5473858209568.5781</v>
      </c>
      <c r="W75" s="7">
        <f>SUM(W6:W74)</f>
        <v>0.93640000000000001</v>
      </c>
    </row>
    <row r="76" spans="1:23" ht="19.5" thickTop="1" x14ac:dyDescent="0.45">
      <c r="C76" s="25"/>
      <c r="E76" s="4"/>
      <c r="G76" s="4"/>
      <c r="I76" s="4"/>
      <c r="J76" s="4"/>
      <c r="L76" s="4"/>
      <c r="M76" s="4"/>
      <c r="O76" s="25"/>
      <c r="Q76" s="4"/>
      <c r="S76" s="4"/>
      <c r="U76" s="4"/>
      <c r="W76" s="4" t="s">
        <v>364</v>
      </c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1402/06/31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1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1" t="s">
        <v>233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42" t="s">
        <v>173</v>
      </c>
      <c r="D7" s="43"/>
      <c r="E7" s="43"/>
      <c r="F7" s="43"/>
      <c r="G7" s="43"/>
      <c r="H7" s="43"/>
      <c r="I7" s="43"/>
      <c r="K7" s="42" t="s">
        <v>289</v>
      </c>
      <c r="L7" s="43"/>
      <c r="M7" s="43"/>
      <c r="N7" s="43"/>
      <c r="O7" s="43"/>
      <c r="P7" s="43"/>
      <c r="Q7" s="43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I12"/>
  <sheetViews>
    <sheetView rightToLeft="1" view="pageBreakPreview" topLeftCell="B1" zoomScale="60" zoomScaleNormal="85" workbookViewId="0">
      <selection activeCell="S34" sqref="S34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8.5703125" style="1" customWidth="1"/>
    <col min="25" max="25" width="18.28515625" style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</row>
    <row r="5" spans="1:35" ht="21" x14ac:dyDescent="0.45">
      <c r="A5" s="41" t="s">
        <v>198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5" ht="21" x14ac:dyDescent="0.5">
      <c r="C7" s="48" t="s">
        <v>18</v>
      </c>
      <c r="D7" s="49"/>
      <c r="E7" s="49"/>
      <c r="F7" s="49"/>
      <c r="G7" s="49"/>
      <c r="H7" s="49"/>
      <c r="I7" s="49"/>
      <c r="J7" s="49"/>
      <c r="K7" s="49"/>
      <c r="L7" s="49"/>
      <c r="M7" s="49"/>
      <c r="O7" s="42" t="s">
        <v>173</v>
      </c>
      <c r="P7" s="43"/>
      <c r="Q7" s="43"/>
      <c r="R7" s="43"/>
      <c r="S7" s="43"/>
      <c r="U7" s="42" t="s">
        <v>2</v>
      </c>
      <c r="V7" s="43"/>
      <c r="W7" s="43"/>
      <c r="X7" s="43"/>
      <c r="Y7" s="43"/>
      <c r="AA7" s="42" t="s">
        <v>289</v>
      </c>
      <c r="AB7" s="43"/>
      <c r="AC7" s="43"/>
      <c r="AD7" s="43"/>
      <c r="AE7" s="43"/>
      <c r="AF7" s="43"/>
      <c r="AG7" s="43"/>
      <c r="AH7" s="43"/>
      <c r="AI7" s="43"/>
    </row>
    <row r="8" spans="1:35" ht="18.75" x14ac:dyDescent="0.45">
      <c r="A8" s="40" t="s">
        <v>19</v>
      </c>
      <c r="C8" s="38" t="s">
        <v>20</v>
      </c>
      <c r="E8" s="38" t="s">
        <v>21</v>
      </c>
      <c r="G8" s="38" t="s">
        <v>22</v>
      </c>
      <c r="I8" s="38" t="s">
        <v>23</v>
      </c>
      <c r="K8" s="38" t="s">
        <v>24</v>
      </c>
      <c r="M8" s="38" t="s">
        <v>17</v>
      </c>
      <c r="O8" s="40" t="s">
        <v>4</v>
      </c>
      <c r="Q8" s="45" t="s">
        <v>5</v>
      </c>
      <c r="S8" s="45" t="s">
        <v>6</v>
      </c>
      <c r="U8" s="40" t="s">
        <v>7</v>
      </c>
      <c r="V8" s="37"/>
      <c r="X8" s="40" t="s">
        <v>8</v>
      </c>
      <c r="Y8" s="37"/>
      <c r="AA8" s="40" t="s">
        <v>4</v>
      </c>
      <c r="AC8" s="38" t="s">
        <v>25</v>
      </c>
      <c r="AE8" s="45" t="s">
        <v>5</v>
      </c>
      <c r="AG8" s="45" t="s">
        <v>6</v>
      </c>
      <c r="AI8" s="38" t="s">
        <v>169</v>
      </c>
    </row>
    <row r="9" spans="1:35" ht="18.75" x14ac:dyDescent="0.45">
      <c r="A9" s="39"/>
      <c r="C9" s="39"/>
      <c r="E9" s="47"/>
      <c r="G9" s="39"/>
      <c r="I9" s="39"/>
      <c r="K9" s="39"/>
      <c r="M9" s="39"/>
      <c r="O9" s="39"/>
      <c r="Q9" s="46"/>
      <c r="S9" s="46"/>
      <c r="U9" s="5" t="s">
        <v>4</v>
      </c>
      <c r="V9" s="5" t="s">
        <v>197</v>
      </c>
      <c r="X9" s="5" t="s">
        <v>4</v>
      </c>
      <c r="Y9" s="5" t="s">
        <v>11</v>
      </c>
      <c r="AA9" s="39"/>
      <c r="AC9" s="39"/>
      <c r="AE9" s="46"/>
      <c r="AG9" s="46"/>
      <c r="AI9" s="39"/>
    </row>
    <row r="10" spans="1:35" ht="18.75" x14ac:dyDescent="0.45">
      <c r="A10" s="25" t="s">
        <v>166</v>
      </c>
      <c r="C10" s="25" t="s">
        <v>151</v>
      </c>
      <c r="E10" s="25" t="s">
        <v>151</v>
      </c>
      <c r="G10" s="25" t="s">
        <v>167</v>
      </c>
      <c r="I10" s="25" t="s">
        <v>168</v>
      </c>
      <c r="K10" s="25">
        <v>0</v>
      </c>
      <c r="M10" s="25">
        <v>0</v>
      </c>
      <c r="O10" s="25">
        <v>5000</v>
      </c>
      <c r="Q10" s="27">
        <v>4109894781</v>
      </c>
      <c r="S10" s="27">
        <v>4887913905</v>
      </c>
      <c r="U10" s="25">
        <v>0</v>
      </c>
      <c r="V10" s="25">
        <v>0</v>
      </c>
      <c r="W10" s="1">
        <v>0</v>
      </c>
      <c r="X10" s="25">
        <v>0</v>
      </c>
      <c r="Y10" s="25">
        <v>0</v>
      </c>
      <c r="Z10" s="1">
        <v>0</v>
      </c>
      <c r="AA10" s="25">
        <v>5000</v>
      </c>
      <c r="AC10" s="25">
        <v>995990</v>
      </c>
      <c r="AE10" s="27">
        <v>4109894781</v>
      </c>
      <c r="AG10" s="27">
        <v>4979047384</v>
      </c>
      <c r="AI10" s="28">
        <v>8.9999999999999998E-4</v>
      </c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4109894781</v>
      </c>
      <c r="R11" s="12"/>
      <c r="S11" s="3">
        <f>SUM(S10:S10)</f>
        <v>4887913905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4109894781</v>
      </c>
      <c r="AF11" s="12"/>
      <c r="AG11" s="3">
        <f>SUM(AG10:AG10)</f>
        <v>4979047384</v>
      </c>
      <c r="AH11" s="12"/>
      <c r="AI11" s="7">
        <f>SUM(AI10:AI10)</f>
        <v>8.9999999999999998E-4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11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1" x14ac:dyDescent="0.45">
      <c r="A5" s="41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1" x14ac:dyDescent="0.45">
      <c r="A6" s="41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21" x14ac:dyDescent="0.45">
      <c r="C8" s="42" t="s">
        <v>289</v>
      </c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C14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7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9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.140625" style="1" customWidth="1"/>
    <col min="17" max="17" width="7.85546875" style="1" bestFit="1" customWidth="1"/>
    <col min="18" max="18" width="15.7109375" style="1" bestFit="1" customWidth="1"/>
    <col min="19" max="19" width="0.7109375" style="1" customWidth="1"/>
    <col min="20" max="20" width="9" style="1" bestFit="1" customWidth="1"/>
    <col min="21" max="21" width="17.28515625" style="1" bestFit="1" customWidth="1"/>
    <col min="22" max="22" width="0.85546875" style="1" customWidth="1"/>
    <col min="23" max="23" width="9" style="1" bestFit="1" customWidth="1"/>
    <col min="24" max="24" width="0.85546875" style="1" customWidth="1"/>
    <col min="25" max="25" width="17.28515625" style="1" bestFit="1" customWidth="1"/>
    <col min="26" max="26" width="0.7109375" style="1" customWidth="1"/>
    <col min="27" max="27" width="17.285156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5" spans="1:29" ht="21" x14ac:dyDescent="0.45">
      <c r="A5" s="41" t="s">
        <v>130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29" ht="21" x14ac:dyDescent="0.45">
      <c r="K7" s="51" t="s">
        <v>173</v>
      </c>
      <c r="L7" s="51"/>
      <c r="M7" s="51"/>
      <c r="N7" s="51"/>
      <c r="O7" s="51"/>
      <c r="P7" s="14"/>
      <c r="Q7" s="50" t="s">
        <v>2</v>
      </c>
      <c r="R7" s="50"/>
      <c r="S7" s="50"/>
      <c r="T7" s="50"/>
      <c r="U7" s="50"/>
      <c r="W7" s="42" t="s">
        <v>289</v>
      </c>
      <c r="X7" s="43"/>
      <c r="Y7" s="43"/>
      <c r="Z7" s="43"/>
      <c r="AA7" s="43"/>
      <c r="AB7" s="43"/>
      <c r="AC7" s="43"/>
    </row>
    <row r="8" spans="1:29" ht="18.75" x14ac:dyDescent="0.45">
      <c r="A8" s="40" t="s">
        <v>42</v>
      </c>
      <c r="C8" s="38" t="s">
        <v>23</v>
      </c>
      <c r="E8" s="38" t="s">
        <v>147</v>
      </c>
      <c r="G8" s="38" t="s">
        <v>43</v>
      </c>
      <c r="I8" s="38" t="s">
        <v>21</v>
      </c>
      <c r="K8" s="40" t="s">
        <v>4</v>
      </c>
      <c r="M8" s="40" t="s">
        <v>5</v>
      </c>
      <c r="O8" s="40" t="s">
        <v>6</v>
      </c>
      <c r="Q8" s="40" t="s">
        <v>7</v>
      </c>
      <c r="R8" s="37"/>
      <c r="T8" s="40" t="s">
        <v>8</v>
      </c>
      <c r="U8" s="37"/>
      <c r="W8" s="40" t="s">
        <v>4</v>
      </c>
      <c r="Y8" s="40" t="s">
        <v>5</v>
      </c>
      <c r="AA8" s="45" t="s">
        <v>6</v>
      </c>
      <c r="AC8" s="38" t="s">
        <v>169</v>
      </c>
    </row>
    <row r="9" spans="1:29" ht="37.5" customHeight="1" x14ac:dyDescent="0.45">
      <c r="A9" s="39"/>
      <c r="C9" s="39"/>
      <c r="E9" s="39" t="s">
        <v>147</v>
      </c>
      <c r="G9" s="39"/>
      <c r="I9" s="39"/>
      <c r="K9" s="39"/>
      <c r="M9" s="39"/>
      <c r="O9" s="39"/>
      <c r="Q9" s="5" t="s">
        <v>4</v>
      </c>
      <c r="R9" s="5" t="s">
        <v>5</v>
      </c>
      <c r="T9" s="5" t="s">
        <v>4</v>
      </c>
      <c r="U9" s="5" t="s">
        <v>11</v>
      </c>
      <c r="W9" s="39"/>
      <c r="Y9" s="39"/>
      <c r="AA9" s="46"/>
      <c r="AC9" s="39"/>
    </row>
    <row r="10" spans="1:29" ht="37.5" customHeight="1" x14ac:dyDescent="0.45">
      <c r="A10" s="25" t="s">
        <v>153</v>
      </c>
      <c r="C10" s="25" t="s">
        <v>267</v>
      </c>
      <c r="E10" s="25">
        <v>25</v>
      </c>
      <c r="G10" s="25">
        <v>0</v>
      </c>
      <c r="I10" s="25" t="s">
        <v>152</v>
      </c>
      <c r="K10" s="25">
        <v>76000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20000000000</v>
      </c>
      <c r="AC10" s="6">
        <v>3.5000000000000001E-3</v>
      </c>
    </row>
    <row r="11" spans="1:29" ht="37.5" customHeight="1" x14ac:dyDescent="0.45">
      <c r="A11" s="25" t="s">
        <v>93</v>
      </c>
      <c r="C11" s="25" t="s">
        <v>241</v>
      </c>
      <c r="E11" s="25">
        <v>24.5</v>
      </c>
      <c r="G11" s="25">
        <v>0</v>
      </c>
      <c r="I11" s="25" t="s">
        <v>152</v>
      </c>
      <c r="K11" s="25">
        <v>11800</v>
      </c>
      <c r="M11" s="25">
        <v>11800000000</v>
      </c>
      <c r="O11" s="25">
        <v>11800000000</v>
      </c>
      <c r="Q11" s="25">
        <v>0</v>
      </c>
      <c r="R11" s="25">
        <v>0</v>
      </c>
      <c r="T11" s="25">
        <v>11800</v>
      </c>
      <c r="U11" s="25">
        <v>11800000000</v>
      </c>
      <c r="W11" s="25">
        <v>0</v>
      </c>
      <c r="Y11" s="25">
        <v>0</v>
      </c>
      <c r="AA11" s="27">
        <v>0</v>
      </c>
      <c r="AC11" s="6">
        <v>0</v>
      </c>
    </row>
    <row r="12" spans="1:29" ht="18.75" x14ac:dyDescent="0.45">
      <c r="A12" s="17" t="s">
        <v>93</v>
      </c>
      <c r="B12" s="17"/>
      <c r="C12" s="17" t="s">
        <v>226</v>
      </c>
      <c r="D12" s="17"/>
      <c r="E12" s="11">
        <v>25</v>
      </c>
      <c r="F12" s="17"/>
      <c r="G12" s="11">
        <v>0</v>
      </c>
      <c r="H12" s="17"/>
      <c r="I12" s="17" t="s">
        <v>152</v>
      </c>
      <c r="J12" s="17"/>
      <c r="K12" s="11">
        <v>4500</v>
      </c>
      <c r="L12" s="17"/>
      <c r="M12" s="11">
        <v>4500000000</v>
      </c>
      <c r="N12" s="17"/>
      <c r="O12" s="11">
        <v>4500000000</v>
      </c>
      <c r="P12" s="17"/>
      <c r="Q12" s="11">
        <v>0</v>
      </c>
      <c r="R12" s="11">
        <v>0</v>
      </c>
      <c r="S12" s="17"/>
      <c r="T12" s="11">
        <v>4500</v>
      </c>
      <c r="U12" s="11">
        <v>4500000000</v>
      </c>
      <c r="V12" s="17"/>
      <c r="W12" s="11">
        <v>0</v>
      </c>
      <c r="X12" s="17"/>
      <c r="Y12" s="11">
        <v>0</v>
      </c>
      <c r="Z12" s="17"/>
      <c r="AA12" s="11">
        <v>0</v>
      </c>
      <c r="AB12" s="17"/>
      <c r="AC12" s="6">
        <v>0</v>
      </c>
    </row>
    <row r="13" spans="1:29" ht="19.5" thickBot="1" x14ac:dyDescent="0.5">
      <c r="A13" s="3" t="s">
        <v>12</v>
      </c>
      <c r="K13" s="3">
        <f>SUM(K10:K12)</f>
        <v>92300</v>
      </c>
      <c r="M13" s="3">
        <f>SUM(M10:M12)</f>
        <v>36300000000</v>
      </c>
      <c r="O13" s="3">
        <f>SUM(O10:O12)</f>
        <v>36300000000</v>
      </c>
      <c r="Q13" s="3">
        <f>SUM(Q10:Q12)</f>
        <v>0</v>
      </c>
      <c r="R13" s="3">
        <f>SUM(R10:R12)</f>
        <v>0</v>
      </c>
      <c r="T13" s="3">
        <f>SUM(T10:T12)</f>
        <v>16300</v>
      </c>
      <c r="U13" s="3">
        <f>SUM(U10:U12)</f>
        <v>16300000000</v>
      </c>
      <c r="W13" s="3">
        <f>SUM(W10:W12)</f>
        <v>40000</v>
      </c>
      <c r="Y13" s="3">
        <f>SUM(Y10:Y12)</f>
        <v>20000000000</v>
      </c>
      <c r="AA13" s="3">
        <f>SUM(AA10:AA12)</f>
        <v>20000000000</v>
      </c>
      <c r="AC13" s="7">
        <f>SUM(AC10:AC12)</f>
        <v>3.5000000000000001E-3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19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8.42578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" style="1" bestFit="1" customWidth="1"/>
    <col min="16" max="16" width="1.42578125" style="1" customWidth="1"/>
    <col min="17" max="17" width="18.2851562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4" t="s">
        <v>288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5" spans="1:19" ht="21" x14ac:dyDescent="0.45">
      <c r="A5" s="41" t="s">
        <v>131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C7" s="42" t="s">
        <v>34</v>
      </c>
      <c r="D7" s="52"/>
      <c r="E7" s="52"/>
      <c r="F7" s="52"/>
      <c r="G7" s="52"/>
      <c r="H7" s="52"/>
      <c r="I7" s="52"/>
      <c r="K7" s="2" t="s">
        <v>173</v>
      </c>
      <c r="M7" s="42" t="s">
        <v>2</v>
      </c>
      <c r="N7" s="52"/>
      <c r="O7" s="52"/>
      <c r="Q7" s="42" t="s">
        <v>289</v>
      </c>
      <c r="R7" s="52"/>
      <c r="S7" s="52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175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169</v>
      </c>
    </row>
    <row r="9" spans="1:19" s="17" customFormat="1" ht="18.75" x14ac:dyDescent="0.2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48267785640</v>
      </c>
      <c r="M9" s="11">
        <v>424893679</v>
      </c>
      <c r="O9" s="11">
        <v>48200300000</v>
      </c>
      <c r="Q9" s="11">
        <v>492379319</v>
      </c>
      <c r="S9" s="6">
        <v>1E-4</v>
      </c>
    </row>
    <row r="10" spans="1:19" s="17" customFormat="1" ht="18.75" x14ac:dyDescent="0.2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1040529216</v>
      </c>
      <c r="M10" s="11">
        <v>16535778531</v>
      </c>
      <c r="O10" s="11">
        <v>17400620000</v>
      </c>
      <c r="Q10" s="11">
        <v>175687747</v>
      </c>
      <c r="S10" s="35">
        <v>0</v>
      </c>
    </row>
    <row r="11" spans="1:19" s="17" customFormat="1" ht="18.75" x14ac:dyDescent="0.2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17399347</v>
      </c>
      <c r="M11" s="11">
        <v>73888</v>
      </c>
      <c r="O11" s="11">
        <v>0</v>
      </c>
      <c r="Q11" s="11">
        <v>17473235</v>
      </c>
      <c r="S11" s="35">
        <v>0</v>
      </c>
    </row>
    <row r="12" spans="1:19" s="17" customFormat="1" ht="18.75" x14ac:dyDescent="0.25">
      <c r="A12" s="17" t="s">
        <v>157</v>
      </c>
      <c r="C12" s="17" t="s">
        <v>158</v>
      </c>
      <c r="E12" s="17" t="s">
        <v>96</v>
      </c>
      <c r="G12" s="17" t="s">
        <v>159</v>
      </c>
      <c r="I12" s="11">
        <v>0</v>
      </c>
      <c r="K12" s="11">
        <v>583332602</v>
      </c>
      <c r="M12" s="11">
        <v>2468866</v>
      </c>
      <c r="O12" s="11">
        <v>0</v>
      </c>
      <c r="Q12" s="11">
        <v>585801468</v>
      </c>
      <c r="S12" s="6">
        <v>1E-4</v>
      </c>
    </row>
    <row r="13" spans="1:19" s="12" customFormat="1" ht="18.75" x14ac:dyDescent="0.25">
      <c r="A13" s="17" t="s">
        <v>160</v>
      </c>
      <c r="B13" s="17"/>
      <c r="C13" s="17" t="s">
        <v>161</v>
      </c>
      <c r="D13" s="17"/>
      <c r="E13" s="17" t="s">
        <v>96</v>
      </c>
      <c r="F13" s="17"/>
      <c r="G13" s="17" t="s">
        <v>162</v>
      </c>
      <c r="H13" s="17"/>
      <c r="I13" s="11">
        <v>0</v>
      </c>
      <c r="J13" s="17"/>
      <c r="K13" s="11">
        <v>137520435120</v>
      </c>
      <c r="L13" s="17"/>
      <c r="M13" s="11">
        <v>130470536025</v>
      </c>
      <c r="N13" s="17"/>
      <c r="O13" s="11">
        <v>201097272224</v>
      </c>
      <c r="P13" s="17"/>
      <c r="Q13" s="11">
        <v>66893698921</v>
      </c>
      <c r="R13" s="17"/>
      <c r="S13" s="6">
        <v>1.15E-2</v>
      </c>
    </row>
    <row r="14" spans="1:19" s="12" customFormat="1" ht="18.75" x14ac:dyDescent="0.25">
      <c r="A14" s="17" t="s">
        <v>301</v>
      </c>
      <c r="B14" s="17"/>
      <c r="C14" s="17" t="s">
        <v>303</v>
      </c>
      <c r="D14" s="17"/>
      <c r="E14" s="17" t="s">
        <v>307</v>
      </c>
      <c r="F14" s="17"/>
      <c r="G14" s="17" t="s">
        <v>308</v>
      </c>
      <c r="H14" s="17"/>
      <c r="I14" s="11">
        <v>27</v>
      </c>
      <c r="J14" s="17"/>
      <c r="K14" s="11">
        <v>0</v>
      </c>
      <c r="L14" s="17"/>
      <c r="M14" s="11">
        <v>67400000000</v>
      </c>
      <c r="N14" s="17"/>
      <c r="O14" s="11">
        <v>0</v>
      </c>
      <c r="P14" s="17"/>
      <c r="Q14" s="11">
        <v>67400000000</v>
      </c>
      <c r="R14" s="17"/>
      <c r="S14" s="6">
        <v>1.1599999999999999E-2</v>
      </c>
    </row>
    <row r="15" spans="1:19" s="12" customFormat="1" ht="18.75" x14ac:dyDescent="0.25">
      <c r="A15" s="17" t="s">
        <v>301</v>
      </c>
      <c r="B15" s="17"/>
      <c r="C15" s="17" t="s">
        <v>304</v>
      </c>
      <c r="D15" s="17"/>
      <c r="E15" s="17" t="s">
        <v>96</v>
      </c>
      <c r="F15" s="17"/>
      <c r="G15" s="17" t="s">
        <v>308</v>
      </c>
      <c r="H15" s="17"/>
      <c r="I15" s="11">
        <v>0</v>
      </c>
      <c r="J15" s="17"/>
      <c r="K15" s="11">
        <v>0</v>
      </c>
      <c r="L15" s="17"/>
      <c r="M15" s="11">
        <v>140000</v>
      </c>
      <c r="N15" s="17"/>
      <c r="O15" s="11">
        <v>85500</v>
      </c>
      <c r="P15" s="17"/>
      <c r="Q15" s="11">
        <v>54500</v>
      </c>
      <c r="R15" s="17"/>
      <c r="S15" s="35">
        <v>0</v>
      </c>
    </row>
    <row r="16" spans="1:19" s="12" customFormat="1" ht="18.75" x14ac:dyDescent="0.25">
      <c r="A16" s="17" t="s">
        <v>302</v>
      </c>
      <c r="B16" s="17"/>
      <c r="C16" s="17" t="s">
        <v>305</v>
      </c>
      <c r="D16" s="17"/>
      <c r="E16" s="17" t="s">
        <v>96</v>
      </c>
      <c r="F16" s="17"/>
      <c r="G16" s="17" t="s">
        <v>309</v>
      </c>
      <c r="H16" s="17"/>
      <c r="I16" s="11">
        <v>0</v>
      </c>
      <c r="J16" s="17"/>
      <c r="K16" s="11">
        <v>0</v>
      </c>
      <c r="L16" s="17"/>
      <c r="M16" s="11">
        <v>50000500000</v>
      </c>
      <c r="N16" s="17"/>
      <c r="O16" s="11">
        <v>50000020000</v>
      </c>
      <c r="P16" s="17"/>
      <c r="Q16" s="11">
        <v>480000</v>
      </c>
      <c r="R16" s="17"/>
      <c r="S16" s="35">
        <v>0</v>
      </c>
    </row>
    <row r="17" spans="1:19" s="12" customFormat="1" ht="18.75" x14ac:dyDescent="0.25">
      <c r="A17" s="17" t="s">
        <v>302</v>
      </c>
      <c r="B17" s="17"/>
      <c r="C17" s="17" t="s">
        <v>306</v>
      </c>
      <c r="D17" s="17"/>
      <c r="E17" s="17" t="s">
        <v>307</v>
      </c>
      <c r="F17" s="17"/>
      <c r="G17" s="17" t="s">
        <v>309</v>
      </c>
      <c r="H17" s="17"/>
      <c r="I17" s="11">
        <v>26.5</v>
      </c>
      <c r="J17" s="17"/>
      <c r="K17" s="11">
        <v>0</v>
      </c>
      <c r="L17" s="17"/>
      <c r="M17" s="11">
        <v>50000000000</v>
      </c>
      <c r="N17" s="17"/>
      <c r="O17" s="11">
        <v>0</v>
      </c>
      <c r="P17" s="17"/>
      <c r="Q17" s="11">
        <v>50000000000</v>
      </c>
      <c r="R17" s="17"/>
      <c r="S17" s="6">
        <v>8.6E-3</v>
      </c>
    </row>
    <row r="18" spans="1:19" ht="19.5" thickBot="1" x14ac:dyDescent="0.5">
      <c r="A18" s="3" t="s">
        <v>12</v>
      </c>
      <c r="K18" s="3">
        <f>SUM(K9:K17)</f>
        <v>187429481925</v>
      </c>
      <c r="M18" s="3">
        <f>SUM(M9:M17)</f>
        <v>314834390989</v>
      </c>
      <c r="O18" s="3">
        <f>SUM(O9:O17)</f>
        <v>316698297724</v>
      </c>
      <c r="Q18" s="3">
        <f>SUM(Q9:Q17)</f>
        <v>185565575190</v>
      </c>
      <c r="S18" s="7">
        <f>SUM(S9:S17)</f>
        <v>3.1899999999999998E-2</v>
      </c>
    </row>
    <row r="19" spans="1:19" ht="19.5" thickTop="1" x14ac:dyDescent="0.45">
      <c r="K19" s="4"/>
      <c r="M19" s="4"/>
      <c r="O19" s="4"/>
      <c r="Q19" s="4"/>
      <c r="S19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S17"/>
  <sheetViews>
    <sheetView rightToLeft="1" view="pageBreakPreview" zoomScale="60" zoomScaleNormal="100" workbookViewId="0">
      <selection activeCell="S34" sqref="S3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42578125" style="1" bestFit="1" customWidth="1"/>
    <col min="4" max="4" width="1.42578125" style="1" customWidth="1"/>
    <col min="5" max="5" width="8.85546875" style="1" bestFit="1" customWidth="1"/>
    <col min="6" max="6" width="1.42578125" style="1" customWidth="1"/>
    <col min="7" max="7" width="11.285156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13" style="1" bestFit="1" customWidth="1"/>
    <col min="12" max="12" width="1.42578125" style="1" customWidth="1"/>
    <col min="13" max="13" width="15.5703125" style="1" bestFit="1" customWidth="1"/>
    <col min="14" max="14" width="1.42578125" style="1" customWidth="1"/>
    <col min="15" max="15" width="15.5703125" style="1" bestFit="1" customWidth="1"/>
    <col min="16" max="16" width="1.42578125" style="1" customWidth="1"/>
    <col min="17" max="17" width="13" style="1" bestFit="1" customWidth="1"/>
    <col min="18" max="18" width="1.42578125" style="1" customWidth="1"/>
    <col min="19" max="19" width="15.5703125" style="1" bestFit="1" customWidth="1"/>
    <col min="20" max="16384" width="9.140625" style="1"/>
  </cols>
  <sheetData>
    <row r="1" spans="1:19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41" t="s">
        <v>128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I7" s="42" t="s">
        <v>51</v>
      </c>
      <c r="J7" s="43"/>
      <c r="K7" s="43"/>
      <c r="L7" s="43"/>
      <c r="M7" s="43"/>
      <c r="O7" s="42" t="s">
        <v>289</v>
      </c>
      <c r="P7" s="43"/>
      <c r="Q7" s="43"/>
      <c r="R7" s="43"/>
      <c r="S7" s="43"/>
    </row>
    <row r="8" spans="1:19" ht="63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7" customFormat="1" ht="18.75" x14ac:dyDescent="0.25">
      <c r="A9" s="17" t="s">
        <v>94</v>
      </c>
      <c r="C9" s="17">
        <v>17</v>
      </c>
      <c r="E9" s="17" t="s">
        <v>104</v>
      </c>
      <c r="G9" s="11">
        <v>0</v>
      </c>
      <c r="I9" s="11">
        <v>236145</v>
      </c>
      <c r="K9" s="11">
        <v>0</v>
      </c>
      <c r="M9" s="11">
        <v>236145</v>
      </c>
      <c r="O9" s="11">
        <v>5962688</v>
      </c>
      <c r="Q9" s="11">
        <v>0</v>
      </c>
      <c r="S9" s="11">
        <v>5962688</v>
      </c>
    </row>
    <row r="10" spans="1:19" s="17" customFormat="1" ht="18.75" x14ac:dyDescent="0.25">
      <c r="A10" s="17" t="s">
        <v>98</v>
      </c>
      <c r="C10" s="11">
        <v>27</v>
      </c>
      <c r="E10" s="17" t="s">
        <v>104</v>
      </c>
      <c r="G10" s="11">
        <v>0</v>
      </c>
      <c r="I10" s="11">
        <v>742916</v>
      </c>
      <c r="K10" s="11">
        <v>0</v>
      </c>
      <c r="M10" s="11">
        <v>742916</v>
      </c>
      <c r="O10" s="11">
        <v>21482836</v>
      </c>
      <c r="Q10" s="11">
        <v>0</v>
      </c>
      <c r="S10" s="11">
        <v>21482836</v>
      </c>
    </row>
    <row r="11" spans="1:19" ht="18.75" x14ac:dyDescent="0.45">
      <c r="A11" s="17" t="s">
        <v>101</v>
      </c>
      <c r="B11" s="17"/>
      <c r="C11" s="11">
        <v>31</v>
      </c>
      <c r="D11" s="17"/>
      <c r="E11" s="17" t="s">
        <v>104</v>
      </c>
      <c r="F11" s="17"/>
      <c r="G11" s="11">
        <v>0</v>
      </c>
      <c r="H11" s="17"/>
      <c r="I11" s="11">
        <v>73888</v>
      </c>
      <c r="J11" s="17"/>
      <c r="K11" s="11">
        <v>0</v>
      </c>
      <c r="L11" s="17"/>
      <c r="M11" s="11">
        <v>73888</v>
      </c>
      <c r="N11" s="17"/>
      <c r="O11" s="11">
        <v>691548</v>
      </c>
      <c r="P11" s="17"/>
      <c r="Q11" s="11">
        <v>0</v>
      </c>
      <c r="R11" s="17"/>
      <c r="S11" s="11">
        <v>691548</v>
      </c>
    </row>
    <row r="12" spans="1:19" ht="18.75" x14ac:dyDescent="0.45">
      <c r="A12" s="17" t="s">
        <v>157</v>
      </c>
      <c r="B12" s="17"/>
      <c r="C12" s="11">
        <v>17</v>
      </c>
      <c r="D12" s="17"/>
      <c r="E12" s="17" t="s">
        <v>104</v>
      </c>
      <c r="F12" s="17"/>
      <c r="G12" s="11">
        <v>0</v>
      </c>
      <c r="H12" s="17"/>
      <c r="I12" s="11">
        <v>2468866</v>
      </c>
      <c r="J12" s="17"/>
      <c r="K12" s="11">
        <v>0</v>
      </c>
      <c r="L12" s="17"/>
      <c r="M12" s="11">
        <v>2468866</v>
      </c>
      <c r="N12" s="17"/>
      <c r="O12" s="11">
        <v>20828308</v>
      </c>
      <c r="P12" s="17"/>
      <c r="Q12" s="11">
        <v>0</v>
      </c>
      <c r="R12" s="17"/>
      <c r="S12" s="11">
        <v>20828308</v>
      </c>
    </row>
    <row r="13" spans="1:19" ht="18.75" x14ac:dyDescent="0.45">
      <c r="A13" s="17" t="s">
        <v>160</v>
      </c>
      <c r="B13" s="17"/>
      <c r="C13" s="11">
        <v>17</v>
      </c>
      <c r="D13" s="17"/>
      <c r="E13" s="17" t="s">
        <v>104</v>
      </c>
      <c r="F13" s="17"/>
      <c r="G13" s="11">
        <v>0</v>
      </c>
      <c r="H13" s="17"/>
      <c r="I13" s="11">
        <v>282867912</v>
      </c>
      <c r="J13" s="17"/>
      <c r="K13" s="11">
        <v>0</v>
      </c>
      <c r="L13" s="17"/>
      <c r="M13" s="11">
        <v>282867912</v>
      </c>
      <c r="N13" s="17"/>
      <c r="O13" s="11">
        <v>286191697</v>
      </c>
      <c r="P13" s="17"/>
      <c r="Q13" s="11">
        <v>0</v>
      </c>
      <c r="R13" s="17"/>
      <c r="S13" s="11">
        <v>286191697</v>
      </c>
    </row>
    <row r="14" spans="1:19" ht="18.75" x14ac:dyDescent="0.45">
      <c r="A14" s="17" t="s">
        <v>301</v>
      </c>
      <c r="B14" s="17"/>
      <c r="C14" s="11">
        <v>8</v>
      </c>
      <c r="D14" s="17"/>
      <c r="E14" s="17"/>
      <c r="F14" s="17"/>
      <c r="G14" s="11">
        <v>27</v>
      </c>
      <c r="H14" s="17"/>
      <c r="I14" s="11">
        <v>1146723282</v>
      </c>
      <c r="J14" s="17"/>
      <c r="K14" s="11">
        <v>6746166</v>
      </c>
      <c r="L14" s="17"/>
      <c r="M14" s="11">
        <v>1139977116</v>
      </c>
      <c r="N14" s="17"/>
      <c r="O14" s="11">
        <v>1146723282</v>
      </c>
      <c r="P14" s="17"/>
      <c r="Q14" s="11">
        <v>6746166</v>
      </c>
      <c r="R14" s="17"/>
      <c r="S14" s="11">
        <v>1139977116</v>
      </c>
    </row>
    <row r="15" spans="1:19" ht="18.75" x14ac:dyDescent="0.45">
      <c r="A15" s="17" t="s">
        <v>302</v>
      </c>
      <c r="B15" s="17"/>
      <c r="C15" s="11">
        <v>22</v>
      </c>
      <c r="D15" s="17"/>
      <c r="E15" s="17"/>
      <c r="F15" s="17"/>
      <c r="G15" s="11">
        <v>26.5</v>
      </c>
      <c r="H15" s="17"/>
      <c r="I15" s="11">
        <v>326712321</v>
      </c>
      <c r="J15" s="17"/>
      <c r="K15" s="11">
        <v>5136404</v>
      </c>
      <c r="L15" s="17"/>
      <c r="M15" s="11">
        <v>321575917</v>
      </c>
      <c r="N15" s="17"/>
      <c r="O15" s="11">
        <v>326712321</v>
      </c>
      <c r="P15" s="17"/>
      <c r="Q15" s="11">
        <v>5136404</v>
      </c>
      <c r="R15" s="17"/>
      <c r="S15" s="11">
        <v>321575917</v>
      </c>
    </row>
    <row r="16" spans="1:19" ht="19.5" thickBot="1" x14ac:dyDescent="0.5">
      <c r="A16" s="3" t="s">
        <v>12</v>
      </c>
      <c r="I16" s="3">
        <f>SUM(I9:I15)</f>
        <v>1759825330</v>
      </c>
      <c r="K16" s="3">
        <f>SUM(K9:K15)</f>
        <v>11882570</v>
      </c>
      <c r="M16" s="3">
        <f>SUM(M9:M15)</f>
        <v>1747942760</v>
      </c>
      <c r="O16" s="3">
        <f>SUM(O9:O15)</f>
        <v>1808592680</v>
      </c>
      <c r="Q16" s="3">
        <f>SUM(Q9:Q15)</f>
        <v>11882570</v>
      </c>
      <c r="S16" s="3">
        <f>SUM(S9:S15)</f>
        <v>1796710110</v>
      </c>
    </row>
    <row r="17" spans="9:19" ht="19.5" thickTop="1" x14ac:dyDescent="0.45">
      <c r="I17" s="4"/>
      <c r="K17" s="4"/>
      <c r="M17" s="4"/>
      <c r="O17" s="4"/>
      <c r="Q17" s="4"/>
      <c r="S17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S71"/>
  <sheetViews>
    <sheetView rightToLeft="1" view="pageBreakPreview" zoomScale="60" zoomScaleNormal="100" zoomScalePageLayoutView="85" workbookViewId="0">
      <pane ySplit="6" topLeftCell="A40" activePane="bottomLeft" state="frozen"/>
      <selection activeCell="S34" sqref="S34"/>
      <selection pane="bottomLeft" activeCell="S34" sqref="S34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4" t="s">
        <v>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45">
      <c r="A3" s="44" t="s">
        <v>288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3.25" customHeight="1" x14ac:dyDescent="0.45">
      <c r="A4" s="41" t="s">
        <v>49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21" x14ac:dyDescent="0.45">
      <c r="C5" s="42" t="s">
        <v>50</v>
      </c>
      <c r="D5" s="43"/>
      <c r="E5" s="43"/>
      <c r="F5" s="43"/>
      <c r="G5" s="43"/>
      <c r="I5" s="42" t="s">
        <v>51</v>
      </c>
      <c r="J5" s="43"/>
      <c r="K5" s="43"/>
      <c r="L5" s="43"/>
      <c r="M5" s="43"/>
      <c r="O5" s="42" t="s">
        <v>289</v>
      </c>
      <c r="P5" s="43"/>
      <c r="Q5" s="43"/>
      <c r="R5" s="43"/>
      <c r="S5" s="43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179</v>
      </c>
      <c r="C7" s="17" t="s">
        <v>285</v>
      </c>
      <c r="E7" s="11">
        <v>1438247</v>
      </c>
      <c r="G7" s="11">
        <v>70</v>
      </c>
      <c r="I7" s="11">
        <v>0</v>
      </c>
      <c r="K7" s="11">
        <v>0</v>
      </c>
      <c r="M7" s="11">
        <v>0</v>
      </c>
      <c r="O7" s="11">
        <v>100677290</v>
      </c>
      <c r="Q7" s="11">
        <v>10500085</v>
      </c>
      <c r="S7" s="11">
        <v>90177205</v>
      </c>
    </row>
    <row r="8" spans="1:19" s="17" customFormat="1" ht="18.75" x14ac:dyDescent="0.25">
      <c r="A8" s="17" t="s">
        <v>180</v>
      </c>
      <c r="C8" s="17" t="s">
        <v>248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6393540</v>
      </c>
      <c r="S8" s="11">
        <v>1866913560</v>
      </c>
    </row>
    <row r="9" spans="1:19" s="17" customFormat="1" ht="18.75" x14ac:dyDescent="0.25">
      <c r="A9" s="17" t="s">
        <v>183</v>
      </c>
      <c r="C9" s="17" t="s">
        <v>249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0</v>
      </c>
      <c r="S9" s="11">
        <v>1100000000</v>
      </c>
    </row>
    <row r="10" spans="1:19" s="17" customFormat="1" ht="18.75" x14ac:dyDescent="0.25">
      <c r="A10" s="17" t="s">
        <v>185</v>
      </c>
      <c r="C10" s="17" t="s">
        <v>268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240</v>
      </c>
      <c r="C11" s="17" t="s">
        <v>268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68880455</v>
      </c>
      <c r="S11" s="11">
        <v>831119545</v>
      </c>
    </row>
    <row r="12" spans="1:19" s="17" customFormat="1" ht="18.75" x14ac:dyDescent="0.25">
      <c r="A12" s="17" t="s">
        <v>83</v>
      </c>
      <c r="C12" s="17" t="s">
        <v>269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227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193</v>
      </c>
      <c r="C14" s="17" t="s">
        <v>269</v>
      </c>
      <c r="E14" s="11">
        <v>20525000</v>
      </c>
      <c r="G14" s="11">
        <v>480</v>
      </c>
      <c r="I14" s="11">
        <v>0</v>
      </c>
      <c r="K14" s="11">
        <v>0</v>
      </c>
      <c r="M14" s="11">
        <v>0</v>
      </c>
      <c r="O14" s="11">
        <v>9852000000</v>
      </c>
      <c r="Q14" s="11">
        <v>0</v>
      </c>
      <c r="S14" s="11">
        <v>9852000000</v>
      </c>
    </row>
    <row r="15" spans="1:19" s="17" customFormat="1" ht="18.75" x14ac:dyDescent="0.25">
      <c r="A15" s="17" t="s">
        <v>186</v>
      </c>
      <c r="C15" s="17" t="s">
        <v>270</v>
      </c>
      <c r="E15" s="11">
        <v>5392416</v>
      </c>
      <c r="G15" s="11">
        <v>360</v>
      </c>
      <c r="I15" s="11">
        <v>0</v>
      </c>
      <c r="K15" s="11">
        <v>0</v>
      </c>
      <c r="M15" s="11">
        <v>0</v>
      </c>
      <c r="O15" s="11">
        <v>1941269760</v>
      </c>
      <c r="Q15" s="11">
        <v>41635813</v>
      </c>
      <c r="S15" s="11">
        <v>1899633947</v>
      </c>
    </row>
    <row r="16" spans="1:19" s="17" customFormat="1" ht="18.75" x14ac:dyDescent="0.25">
      <c r="A16" s="17" t="s">
        <v>79</v>
      </c>
      <c r="C16" s="17" t="s">
        <v>271</v>
      </c>
      <c r="E16" s="11">
        <v>20445008</v>
      </c>
      <c r="G16" s="11">
        <v>400</v>
      </c>
      <c r="I16" s="11">
        <v>0</v>
      </c>
      <c r="K16" s="11">
        <v>0</v>
      </c>
      <c r="M16" s="11">
        <v>0</v>
      </c>
      <c r="O16" s="11">
        <v>8178003200</v>
      </c>
      <c r="Q16" s="11">
        <v>164657783</v>
      </c>
      <c r="S16" s="11">
        <v>8013345417</v>
      </c>
    </row>
    <row r="17" spans="1:19" s="17" customFormat="1" ht="18.75" x14ac:dyDescent="0.25">
      <c r="A17" s="17" t="s">
        <v>206</v>
      </c>
      <c r="C17" s="17" t="s">
        <v>250</v>
      </c>
      <c r="E17" s="11">
        <v>3000000</v>
      </c>
      <c r="G17" s="11">
        <v>133</v>
      </c>
      <c r="I17" s="11">
        <v>0</v>
      </c>
      <c r="K17" s="11">
        <v>0</v>
      </c>
      <c r="M17" s="11">
        <v>0</v>
      </c>
      <c r="O17" s="11">
        <v>399000000</v>
      </c>
      <c r="Q17" s="11">
        <v>0</v>
      </c>
      <c r="S17" s="11">
        <v>399000000</v>
      </c>
    </row>
    <row r="18" spans="1:19" s="17" customFormat="1" ht="18.75" x14ac:dyDescent="0.25">
      <c r="A18" s="17" t="s">
        <v>201</v>
      </c>
      <c r="C18" s="17" t="s">
        <v>272</v>
      </c>
      <c r="E18" s="11">
        <v>3464987</v>
      </c>
      <c r="G18" s="11">
        <v>60</v>
      </c>
      <c r="I18" s="11">
        <v>0</v>
      </c>
      <c r="K18" s="11">
        <v>0</v>
      </c>
      <c r="M18" s="11">
        <v>0</v>
      </c>
      <c r="O18" s="11">
        <v>207899220</v>
      </c>
      <c r="Q18" s="11">
        <v>19369493</v>
      </c>
      <c r="S18" s="11">
        <v>188529727</v>
      </c>
    </row>
    <row r="19" spans="1:19" s="17" customFormat="1" ht="18.75" x14ac:dyDescent="0.25">
      <c r="A19" s="17" t="s">
        <v>116</v>
      </c>
      <c r="C19" s="17" t="s">
        <v>228</v>
      </c>
      <c r="E19" s="11">
        <v>3295038</v>
      </c>
      <c r="G19" s="11">
        <v>2840</v>
      </c>
      <c r="I19" s="11">
        <v>0</v>
      </c>
      <c r="K19" s="11">
        <v>0</v>
      </c>
      <c r="M19" s="11">
        <v>0</v>
      </c>
      <c r="O19" s="11">
        <v>9357907920</v>
      </c>
      <c r="Q19" s="11">
        <v>101440736</v>
      </c>
      <c r="S19" s="11">
        <v>9256467184</v>
      </c>
    </row>
    <row r="20" spans="1:19" s="17" customFormat="1" ht="18.75" x14ac:dyDescent="0.25">
      <c r="A20" s="17" t="s">
        <v>142</v>
      </c>
      <c r="C20" s="17" t="s">
        <v>273</v>
      </c>
      <c r="E20" s="11">
        <v>11000000</v>
      </c>
      <c r="G20" s="11">
        <v>78</v>
      </c>
      <c r="I20" s="11">
        <v>0</v>
      </c>
      <c r="K20" s="11">
        <v>0</v>
      </c>
      <c r="M20" s="11">
        <v>0</v>
      </c>
      <c r="O20" s="11">
        <v>858000000</v>
      </c>
      <c r="Q20" s="11">
        <v>33868421</v>
      </c>
      <c r="S20" s="11">
        <v>824131579</v>
      </c>
    </row>
    <row r="21" spans="1:19" s="17" customFormat="1" ht="18.75" x14ac:dyDescent="0.25">
      <c r="A21" s="17" t="s">
        <v>149</v>
      </c>
      <c r="C21" s="17" t="s">
        <v>274</v>
      </c>
      <c r="E21" s="11">
        <v>10500000</v>
      </c>
      <c r="G21" s="11">
        <v>900</v>
      </c>
      <c r="I21" s="11">
        <v>0</v>
      </c>
      <c r="K21" s="11">
        <v>0</v>
      </c>
      <c r="M21" s="11">
        <v>0</v>
      </c>
      <c r="O21" s="11">
        <v>9450000000</v>
      </c>
      <c r="Q21" s="11">
        <v>0</v>
      </c>
      <c r="S21" s="11">
        <v>9450000000</v>
      </c>
    </row>
    <row r="22" spans="1:19" s="17" customFormat="1" ht="18.75" x14ac:dyDescent="0.25">
      <c r="A22" s="17" t="s">
        <v>90</v>
      </c>
      <c r="C22" s="17" t="s">
        <v>272</v>
      </c>
      <c r="E22" s="11">
        <v>16526750</v>
      </c>
      <c r="G22" s="11">
        <v>390</v>
      </c>
      <c r="I22" s="11">
        <v>0</v>
      </c>
      <c r="K22" s="11">
        <v>0</v>
      </c>
      <c r="M22" s="11">
        <v>0</v>
      </c>
      <c r="O22" s="11">
        <v>6445432500</v>
      </c>
      <c r="Q22" s="11">
        <v>0</v>
      </c>
      <c r="S22" s="11">
        <v>6445432500</v>
      </c>
    </row>
    <row r="23" spans="1:19" s="17" customFormat="1" ht="18.75" x14ac:dyDescent="0.25">
      <c r="A23" s="17" t="s">
        <v>87</v>
      </c>
      <c r="C23" s="17" t="s">
        <v>268</v>
      </c>
      <c r="E23" s="11">
        <v>24382489</v>
      </c>
      <c r="G23" s="11">
        <v>500</v>
      </c>
      <c r="I23" s="11">
        <v>0</v>
      </c>
      <c r="K23" s="11">
        <v>0</v>
      </c>
      <c r="M23" s="11">
        <v>0</v>
      </c>
      <c r="O23" s="11">
        <v>12191244500</v>
      </c>
      <c r="Q23" s="11">
        <v>0</v>
      </c>
      <c r="S23" s="11">
        <v>12191244500</v>
      </c>
    </row>
    <row r="24" spans="1:19" s="17" customFormat="1" ht="18.75" x14ac:dyDescent="0.25">
      <c r="A24" s="17" t="s">
        <v>118</v>
      </c>
      <c r="C24" s="17" t="s">
        <v>269</v>
      </c>
      <c r="E24" s="11">
        <v>5751964</v>
      </c>
      <c r="G24" s="11">
        <v>1000</v>
      </c>
      <c r="I24" s="11">
        <v>0</v>
      </c>
      <c r="K24" s="11">
        <v>0</v>
      </c>
      <c r="M24" s="11">
        <v>0</v>
      </c>
      <c r="O24" s="11">
        <v>5751964000</v>
      </c>
      <c r="Q24" s="11">
        <v>115811356</v>
      </c>
      <c r="S24" s="11">
        <v>5636152644</v>
      </c>
    </row>
    <row r="25" spans="1:19" s="17" customFormat="1" ht="18.75" x14ac:dyDescent="0.25">
      <c r="A25" s="17" t="s">
        <v>211</v>
      </c>
      <c r="C25" s="17" t="s">
        <v>251</v>
      </c>
      <c r="E25" s="11">
        <v>1733427</v>
      </c>
      <c r="G25" s="11">
        <v>6300</v>
      </c>
      <c r="I25" s="11">
        <v>0</v>
      </c>
      <c r="K25" s="11">
        <v>0</v>
      </c>
      <c r="M25" s="11">
        <v>0</v>
      </c>
      <c r="O25" s="11">
        <v>10920590100</v>
      </c>
      <c r="Q25" s="11">
        <v>0</v>
      </c>
      <c r="S25" s="11">
        <v>10920590100</v>
      </c>
    </row>
    <row r="26" spans="1:19" s="17" customFormat="1" ht="18.75" x14ac:dyDescent="0.25">
      <c r="A26" s="17" t="s">
        <v>194</v>
      </c>
      <c r="C26" s="17" t="s">
        <v>247</v>
      </c>
      <c r="E26" s="11">
        <v>8000000</v>
      </c>
      <c r="G26" s="11">
        <v>4</v>
      </c>
      <c r="I26" s="11">
        <v>0</v>
      </c>
      <c r="K26" s="11">
        <v>0</v>
      </c>
      <c r="M26" s="11">
        <v>0</v>
      </c>
      <c r="O26" s="11">
        <v>32000000</v>
      </c>
      <c r="Q26" s="11">
        <v>644295</v>
      </c>
      <c r="S26" s="11">
        <v>31355705</v>
      </c>
    </row>
    <row r="27" spans="1:19" s="17" customFormat="1" ht="18.75" x14ac:dyDescent="0.25">
      <c r="A27" s="17" t="s">
        <v>132</v>
      </c>
      <c r="C27" s="17" t="s">
        <v>275</v>
      </c>
      <c r="E27" s="11">
        <v>4930000</v>
      </c>
      <c r="G27" s="11">
        <v>700</v>
      </c>
      <c r="I27" s="11">
        <v>0</v>
      </c>
      <c r="K27" s="11">
        <v>0</v>
      </c>
      <c r="M27" s="11">
        <v>0</v>
      </c>
      <c r="O27" s="11">
        <v>3451000000</v>
      </c>
      <c r="Q27" s="11">
        <v>0</v>
      </c>
      <c r="S27" s="11">
        <v>3451000000</v>
      </c>
    </row>
    <row r="28" spans="1:19" s="17" customFormat="1" ht="18.75" x14ac:dyDescent="0.25">
      <c r="A28" s="17" t="s">
        <v>220</v>
      </c>
      <c r="C28" s="17" t="s">
        <v>276</v>
      </c>
      <c r="E28" s="11">
        <v>19800000</v>
      </c>
      <c r="G28" s="11">
        <v>25</v>
      </c>
      <c r="I28" s="11">
        <v>0</v>
      </c>
      <c r="K28" s="11">
        <v>0</v>
      </c>
      <c r="M28" s="11">
        <v>0</v>
      </c>
      <c r="O28" s="11">
        <v>495000000</v>
      </c>
      <c r="Q28" s="11">
        <v>5033898</v>
      </c>
      <c r="S28" s="11">
        <v>489966102</v>
      </c>
    </row>
    <row r="29" spans="1:19" s="17" customFormat="1" ht="18.75" x14ac:dyDescent="0.25">
      <c r="A29" s="17" t="s">
        <v>191</v>
      </c>
      <c r="C29" s="17" t="s">
        <v>234</v>
      </c>
      <c r="E29" s="11">
        <v>2004630</v>
      </c>
      <c r="G29" s="11">
        <v>1430</v>
      </c>
      <c r="I29" s="11">
        <v>0</v>
      </c>
      <c r="K29" s="11">
        <v>0</v>
      </c>
      <c r="M29" s="11">
        <v>0</v>
      </c>
      <c r="O29" s="11">
        <v>2866620900</v>
      </c>
      <c r="Q29" s="11">
        <v>0</v>
      </c>
      <c r="S29" s="11">
        <v>2866620900</v>
      </c>
    </row>
    <row r="30" spans="1:19" s="17" customFormat="1" ht="18.75" x14ac:dyDescent="0.25">
      <c r="A30" s="17" t="s">
        <v>217</v>
      </c>
      <c r="C30" s="17" t="s">
        <v>252</v>
      </c>
      <c r="E30" s="11">
        <v>1016716</v>
      </c>
      <c r="G30" s="11">
        <v>930</v>
      </c>
      <c r="I30" s="11">
        <v>0</v>
      </c>
      <c r="K30" s="11">
        <v>0</v>
      </c>
      <c r="M30" s="11">
        <v>0</v>
      </c>
      <c r="O30" s="11">
        <v>945545880</v>
      </c>
      <c r="Q30" s="11">
        <v>0</v>
      </c>
      <c r="S30" s="11">
        <v>945545880</v>
      </c>
    </row>
    <row r="31" spans="1:19" s="17" customFormat="1" ht="18.75" x14ac:dyDescent="0.25">
      <c r="A31" s="17" t="s">
        <v>219</v>
      </c>
      <c r="C31" s="17" t="s">
        <v>242</v>
      </c>
      <c r="E31" s="11">
        <v>999788</v>
      </c>
      <c r="G31" s="11">
        <v>5000</v>
      </c>
      <c r="I31" s="11">
        <v>0</v>
      </c>
      <c r="K31" s="11">
        <v>0</v>
      </c>
      <c r="M31" s="11">
        <v>0</v>
      </c>
      <c r="O31" s="11">
        <v>4998940000</v>
      </c>
      <c r="Q31" s="11">
        <v>0</v>
      </c>
      <c r="S31" s="11">
        <v>4998940000</v>
      </c>
    </row>
    <row r="32" spans="1:19" s="17" customFormat="1" ht="18.75" x14ac:dyDescent="0.25">
      <c r="A32" s="17" t="s">
        <v>76</v>
      </c>
      <c r="C32" s="17" t="s">
        <v>247</v>
      </c>
      <c r="E32" s="11">
        <v>47759223</v>
      </c>
      <c r="G32" s="11">
        <v>130</v>
      </c>
      <c r="I32" s="11">
        <v>0</v>
      </c>
      <c r="K32" s="11">
        <v>0</v>
      </c>
      <c r="M32" s="11">
        <v>0</v>
      </c>
      <c r="O32" s="11">
        <v>6208698990</v>
      </c>
      <c r="Q32" s="11">
        <v>0</v>
      </c>
      <c r="S32" s="11">
        <v>6208698990</v>
      </c>
    </row>
    <row r="33" spans="1:19" s="17" customFormat="1" ht="18.75" x14ac:dyDescent="0.25">
      <c r="A33" s="17" t="s">
        <v>207</v>
      </c>
      <c r="C33" s="17" t="s">
        <v>247</v>
      </c>
      <c r="E33" s="11">
        <v>80090000</v>
      </c>
      <c r="G33" s="11">
        <v>3</v>
      </c>
      <c r="I33" s="11">
        <v>0</v>
      </c>
      <c r="K33" s="11">
        <v>0</v>
      </c>
      <c r="M33" s="11">
        <v>0</v>
      </c>
      <c r="O33" s="11">
        <v>240270000</v>
      </c>
      <c r="Q33" s="11">
        <v>0</v>
      </c>
      <c r="S33" s="11">
        <v>240270000</v>
      </c>
    </row>
    <row r="34" spans="1:19" s="17" customFormat="1" ht="18.75" x14ac:dyDescent="0.25">
      <c r="A34" s="17" t="s">
        <v>154</v>
      </c>
      <c r="C34" s="17" t="s">
        <v>277</v>
      </c>
      <c r="E34" s="11">
        <v>10167474</v>
      </c>
      <c r="G34" s="11">
        <v>70</v>
      </c>
      <c r="I34" s="11">
        <v>0</v>
      </c>
      <c r="K34" s="11">
        <v>0</v>
      </c>
      <c r="M34" s="11">
        <v>0</v>
      </c>
      <c r="O34" s="11">
        <v>711723180</v>
      </c>
      <c r="Q34" s="11">
        <v>8191804</v>
      </c>
      <c r="S34" s="11">
        <v>703531376</v>
      </c>
    </row>
    <row r="35" spans="1:19" s="17" customFormat="1" ht="18.75" x14ac:dyDescent="0.25">
      <c r="A35" s="17" t="s">
        <v>236</v>
      </c>
      <c r="C35" s="17" t="s">
        <v>286</v>
      </c>
      <c r="E35" s="11">
        <v>2450000</v>
      </c>
      <c r="G35" s="11">
        <v>100</v>
      </c>
      <c r="I35" s="11">
        <v>0</v>
      </c>
      <c r="K35" s="11">
        <v>0</v>
      </c>
      <c r="M35" s="11">
        <v>0</v>
      </c>
      <c r="O35" s="11">
        <v>245000000</v>
      </c>
      <c r="Q35" s="11">
        <v>9671053</v>
      </c>
      <c r="S35" s="11">
        <v>235328947</v>
      </c>
    </row>
    <row r="36" spans="1:19" s="17" customFormat="1" ht="18.75" x14ac:dyDescent="0.25">
      <c r="A36" s="17" t="s">
        <v>134</v>
      </c>
      <c r="C36" s="17" t="s">
        <v>253</v>
      </c>
      <c r="E36" s="11">
        <v>20007665</v>
      </c>
      <c r="G36" s="11">
        <v>150</v>
      </c>
      <c r="I36" s="11">
        <v>0</v>
      </c>
      <c r="K36" s="11">
        <v>0</v>
      </c>
      <c r="M36" s="11">
        <v>0</v>
      </c>
      <c r="O36" s="11">
        <v>3001149750</v>
      </c>
      <c r="Q36" s="11">
        <v>0</v>
      </c>
      <c r="S36" s="11">
        <v>3001149750</v>
      </c>
    </row>
    <row r="37" spans="1:19" s="17" customFormat="1" ht="18.75" x14ac:dyDescent="0.25">
      <c r="A37" s="17" t="s">
        <v>266</v>
      </c>
      <c r="C37" s="17" t="s">
        <v>273</v>
      </c>
      <c r="E37" s="11">
        <v>6489031</v>
      </c>
      <c r="G37" s="11">
        <v>2000</v>
      </c>
      <c r="I37" s="11">
        <v>0</v>
      </c>
      <c r="K37" s="11">
        <v>0</v>
      </c>
      <c r="M37" s="11">
        <v>0</v>
      </c>
      <c r="O37" s="11">
        <v>12978062000</v>
      </c>
      <c r="Q37" s="11">
        <v>0</v>
      </c>
      <c r="S37" s="11">
        <v>12978062000</v>
      </c>
    </row>
    <row r="38" spans="1:19" s="17" customFormat="1" ht="18.75" x14ac:dyDescent="0.25">
      <c r="A38" s="17" t="s">
        <v>106</v>
      </c>
      <c r="C38" s="17" t="s">
        <v>278</v>
      </c>
      <c r="E38" s="11">
        <v>700000</v>
      </c>
      <c r="G38" s="11">
        <v>11000</v>
      </c>
      <c r="I38" s="11">
        <v>0</v>
      </c>
      <c r="K38" s="11">
        <v>0</v>
      </c>
      <c r="M38" s="11">
        <v>0</v>
      </c>
      <c r="O38" s="11">
        <v>7700000000</v>
      </c>
      <c r="Q38" s="11">
        <v>0</v>
      </c>
      <c r="S38" s="11">
        <v>7700000000</v>
      </c>
    </row>
    <row r="39" spans="1:19" s="17" customFormat="1" ht="18.75" x14ac:dyDescent="0.25">
      <c r="A39" s="17" t="s">
        <v>80</v>
      </c>
      <c r="C39" s="17" t="s">
        <v>311</v>
      </c>
      <c r="E39" s="11">
        <v>9986924</v>
      </c>
      <c r="G39" s="11">
        <v>2740</v>
      </c>
      <c r="I39" s="11">
        <v>27364171760</v>
      </c>
      <c r="K39" s="11">
        <v>74765497</v>
      </c>
      <c r="M39" s="11">
        <v>27289406263</v>
      </c>
      <c r="O39" s="11">
        <v>27364171760</v>
      </c>
      <c r="Q39" s="11">
        <v>74765497</v>
      </c>
      <c r="S39" s="11">
        <v>27289406263</v>
      </c>
    </row>
    <row r="40" spans="1:19" s="17" customFormat="1" ht="18.75" x14ac:dyDescent="0.25">
      <c r="A40" s="17" t="s">
        <v>221</v>
      </c>
      <c r="C40" s="17" t="s">
        <v>278</v>
      </c>
      <c r="E40" s="11">
        <v>4599827</v>
      </c>
      <c r="G40" s="11">
        <v>3646</v>
      </c>
      <c r="I40" s="11">
        <v>0</v>
      </c>
      <c r="K40" s="11">
        <v>0</v>
      </c>
      <c r="M40" s="11">
        <v>0</v>
      </c>
      <c r="O40" s="11">
        <v>16770969242</v>
      </c>
      <c r="Q40" s="11">
        <v>0</v>
      </c>
      <c r="S40" s="11">
        <v>16770969242</v>
      </c>
    </row>
    <row r="41" spans="1:19" s="17" customFormat="1" ht="18.75" x14ac:dyDescent="0.25">
      <c r="A41" s="17" t="s">
        <v>143</v>
      </c>
      <c r="C41" s="17" t="s">
        <v>312</v>
      </c>
      <c r="E41" s="11">
        <v>1447871</v>
      </c>
      <c r="G41" s="11">
        <v>3860</v>
      </c>
      <c r="I41" s="11">
        <v>5588782060</v>
      </c>
      <c r="K41" s="11">
        <v>324509926</v>
      </c>
      <c r="M41" s="11">
        <v>5264272134</v>
      </c>
      <c r="O41" s="11">
        <v>5588782060</v>
      </c>
      <c r="Q41" s="11">
        <v>324509926</v>
      </c>
      <c r="S41" s="11">
        <v>5264272134</v>
      </c>
    </row>
    <row r="42" spans="1:19" s="17" customFormat="1" ht="18.75" x14ac:dyDescent="0.25">
      <c r="A42" s="17" t="s">
        <v>84</v>
      </c>
      <c r="C42" s="17" t="s">
        <v>254</v>
      </c>
      <c r="E42" s="11">
        <v>1842294</v>
      </c>
      <c r="G42" s="11">
        <v>6830</v>
      </c>
      <c r="I42" s="11">
        <v>0</v>
      </c>
      <c r="K42" s="11">
        <v>0</v>
      </c>
      <c r="M42" s="11">
        <v>0</v>
      </c>
      <c r="O42" s="11">
        <v>12582868020</v>
      </c>
      <c r="Q42" s="11">
        <v>0</v>
      </c>
      <c r="S42" s="11">
        <v>12582868020</v>
      </c>
    </row>
    <row r="43" spans="1:19" s="17" customFormat="1" ht="18.75" x14ac:dyDescent="0.25">
      <c r="A43" s="17" t="s">
        <v>89</v>
      </c>
      <c r="C43" s="17" t="s">
        <v>255</v>
      </c>
      <c r="E43" s="11">
        <v>10000000</v>
      </c>
      <c r="G43" s="11">
        <v>677</v>
      </c>
      <c r="I43" s="11">
        <v>0</v>
      </c>
      <c r="K43" s="11">
        <v>0</v>
      </c>
      <c r="M43" s="11">
        <v>0</v>
      </c>
      <c r="O43" s="11">
        <v>6770000000</v>
      </c>
      <c r="Q43" s="11">
        <v>136308725</v>
      </c>
      <c r="S43" s="11">
        <v>6633691275</v>
      </c>
    </row>
    <row r="44" spans="1:19" s="17" customFormat="1" ht="18.75" x14ac:dyDescent="0.25">
      <c r="A44" s="17" t="s">
        <v>88</v>
      </c>
      <c r="C44" s="17" t="s">
        <v>247</v>
      </c>
      <c r="E44" s="11">
        <v>20000000</v>
      </c>
      <c r="G44" s="11">
        <v>690</v>
      </c>
      <c r="I44" s="11">
        <v>0</v>
      </c>
      <c r="K44" s="11">
        <v>0</v>
      </c>
      <c r="M44" s="11">
        <v>0</v>
      </c>
      <c r="O44" s="11">
        <v>13800000000</v>
      </c>
      <c r="Q44" s="11">
        <v>0</v>
      </c>
      <c r="S44" s="11">
        <v>13800000000</v>
      </c>
    </row>
    <row r="45" spans="1:19" s="17" customFormat="1" ht="18.75" x14ac:dyDescent="0.25">
      <c r="A45" s="17" t="s">
        <v>133</v>
      </c>
      <c r="C45" s="17" t="s">
        <v>256</v>
      </c>
      <c r="E45" s="11">
        <v>5450000</v>
      </c>
      <c r="G45" s="11">
        <v>300</v>
      </c>
      <c r="I45" s="11">
        <v>0</v>
      </c>
      <c r="K45" s="11">
        <v>0</v>
      </c>
      <c r="M45" s="11">
        <v>0</v>
      </c>
      <c r="O45" s="11">
        <v>1635000000</v>
      </c>
      <c r="Q45" s="11">
        <v>0</v>
      </c>
      <c r="S45" s="11">
        <v>1635000000</v>
      </c>
    </row>
    <row r="46" spans="1:19" s="17" customFormat="1" ht="18.75" x14ac:dyDescent="0.25">
      <c r="A46" s="17" t="s">
        <v>222</v>
      </c>
      <c r="C46" s="17" t="s">
        <v>257</v>
      </c>
      <c r="E46" s="11">
        <v>558619</v>
      </c>
      <c r="G46" s="11">
        <v>1550</v>
      </c>
      <c r="I46" s="11">
        <v>0</v>
      </c>
      <c r="K46" s="11">
        <v>0</v>
      </c>
      <c r="M46" s="11">
        <v>0</v>
      </c>
      <c r="O46" s="11">
        <v>865859450</v>
      </c>
      <c r="Q46" s="11">
        <v>0</v>
      </c>
      <c r="S46" s="11">
        <v>865859450</v>
      </c>
    </row>
    <row r="47" spans="1:19" s="17" customFormat="1" ht="18.75" x14ac:dyDescent="0.25">
      <c r="A47" s="17" t="s">
        <v>218</v>
      </c>
      <c r="C47" s="17" t="s">
        <v>277</v>
      </c>
      <c r="E47" s="11">
        <v>25000000</v>
      </c>
      <c r="G47" s="11">
        <v>427</v>
      </c>
      <c r="I47" s="11">
        <v>0</v>
      </c>
      <c r="K47" s="11">
        <v>0</v>
      </c>
      <c r="M47" s="11">
        <v>0</v>
      </c>
      <c r="O47" s="11">
        <v>10675000000</v>
      </c>
      <c r="Q47" s="11">
        <v>0</v>
      </c>
      <c r="S47" s="11">
        <v>10675000000</v>
      </c>
    </row>
    <row r="48" spans="1:19" s="17" customFormat="1" ht="18.75" x14ac:dyDescent="0.25">
      <c r="A48" s="17" t="s">
        <v>238</v>
      </c>
      <c r="C48" s="17" t="s">
        <v>276</v>
      </c>
      <c r="E48" s="11">
        <v>8000000</v>
      </c>
      <c r="G48" s="11">
        <v>250</v>
      </c>
      <c r="I48" s="11">
        <v>0</v>
      </c>
      <c r="K48" s="11">
        <v>0</v>
      </c>
      <c r="M48" s="11">
        <v>0</v>
      </c>
      <c r="O48" s="11">
        <v>2000000000</v>
      </c>
      <c r="Q48" s="11">
        <v>0</v>
      </c>
      <c r="S48" s="11">
        <v>2000000000</v>
      </c>
    </row>
    <row r="49" spans="1:19" s="17" customFormat="1" ht="18.75" x14ac:dyDescent="0.25">
      <c r="A49" s="17" t="s">
        <v>136</v>
      </c>
      <c r="C49" s="17" t="s">
        <v>255</v>
      </c>
      <c r="E49" s="11">
        <v>18089038</v>
      </c>
      <c r="G49" s="11">
        <v>572</v>
      </c>
      <c r="I49" s="11">
        <v>0</v>
      </c>
      <c r="K49" s="11">
        <v>0</v>
      </c>
      <c r="M49" s="11">
        <v>0</v>
      </c>
      <c r="O49" s="11">
        <v>10346929736</v>
      </c>
      <c r="Q49" s="11">
        <v>0</v>
      </c>
      <c r="S49" s="11">
        <v>10346929736</v>
      </c>
    </row>
    <row r="50" spans="1:19" s="17" customFormat="1" ht="18.75" x14ac:dyDescent="0.25">
      <c r="A50" s="17" t="s">
        <v>237</v>
      </c>
      <c r="C50" s="17" t="s">
        <v>258</v>
      </c>
      <c r="E50" s="11">
        <v>7000000</v>
      </c>
      <c r="G50" s="11">
        <v>300</v>
      </c>
      <c r="I50" s="11">
        <v>0</v>
      </c>
      <c r="K50" s="11">
        <v>0</v>
      </c>
      <c r="M50" s="11">
        <v>0</v>
      </c>
      <c r="O50" s="11">
        <v>2100000000</v>
      </c>
      <c r="Q50" s="11">
        <v>0</v>
      </c>
      <c r="S50" s="11">
        <v>2100000000</v>
      </c>
    </row>
    <row r="51" spans="1:19" s="17" customFormat="1" ht="18.75" x14ac:dyDescent="0.25">
      <c r="A51" s="17" t="s">
        <v>190</v>
      </c>
      <c r="C51" s="17" t="s">
        <v>258</v>
      </c>
      <c r="E51" s="11">
        <v>750000</v>
      </c>
      <c r="G51" s="11">
        <v>4290</v>
      </c>
      <c r="I51" s="11">
        <v>0</v>
      </c>
      <c r="K51" s="11">
        <v>0</v>
      </c>
      <c r="M51" s="11">
        <v>0</v>
      </c>
      <c r="O51" s="11">
        <v>3217500000</v>
      </c>
      <c r="Q51" s="11">
        <v>186822581</v>
      </c>
      <c r="S51" s="11">
        <v>3030677419</v>
      </c>
    </row>
    <row r="52" spans="1:19" s="17" customFormat="1" ht="18.75" x14ac:dyDescent="0.25">
      <c r="A52" s="17" t="s">
        <v>137</v>
      </c>
      <c r="C52" s="17" t="s">
        <v>259</v>
      </c>
      <c r="E52" s="11">
        <v>14555180</v>
      </c>
      <c r="G52" s="11">
        <v>1300</v>
      </c>
      <c r="I52" s="11">
        <v>0</v>
      </c>
      <c r="K52" s="11">
        <v>0</v>
      </c>
      <c r="M52" s="11">
        <v>0</v>
      </c>
      <c r="O52" s="11">
        <v>18921734000</v>
      </c>
      <c r="Q52" s="11">
        <v>0</v>
      </c>
      <c r="S52" s="11">
        <v>18921734000</v>
      </c>
    </row>
    <row r="53" spans="1:19" s="17" customFormat="1" ht="18.75" x14ac:dyDescent="0.25">
      <c r="A53" s="17" t="s">
        <v>170</v>
      </c>
      <c r="C53" s="17" t="s">
        <v>229</v>
      </c>
      <c r="E53" s="11">
        <v>14219882</v>
      </c>
      <c r="G53" s="11">
        <v>140</v>
      </c>
      <c r="I53" s="11">
        <v>0</v>
      </c>
      <c r="K53" s="11">
        <v>0</v>
      </c>
      <c r="M53" s="11">
        <v>0</v>
      </c>
      <c r="O53" s="11">
        <v>1990783480</v>
      </c>
      <c r="Q53" s="11">
        <v>44002582</v>
      </c>
      <c r="S53" s="11">
        <v>1946780898</v>
      </c>
    </row>
    <row r="54" spans="1:19" s="17" customFormat="1" ht="18.75" x14ac:dyDescent="0.25">
      <c r="A54" s="17" t="s">
        <v>85</v>
      </c>
      <c r="C54" s="17" t="s">
        <v>260</v>
      </c>
      <c r="E54" s="11">
        <v>6393710</v>
      </c>
      <c r="G54" s="11">
        <v>1256</v>
      </c>
      <c r="I54" s="11">
        <v>0</v>
      </c>
      <c r="K54" s="11">
        <v>0</v>
      </c>
      <c r="M54" s="11">
        <v>0</v>
      </c>
      <c r="O54" s="11">
        <v>8030499760</v>
      </c>
      <c r="Q54" s="11">
        <v>81666099</v>
      </c>
      <c r="S54" s="11">
        <v>7948833661</v>
      </c>
    </row>
    <row r="55" spans="1:19" s="17" customFormat="1" ht="18.75" x14ac:dyDescent="0.25">
      <c r="A55" s="17" t="s">
        <v>117</v>
      </c>
      <c r="C55" s="17" t="s">
        <v>287</v>
      </c>
      <c r="E55" s="11">
        <v>16124767</v>
      </c>
      <c r="G55" s="11">
        <v>32</v>
      </c>
      <c r="I55" s="11">
        <v>0</v>
      </c>
      <c r="K55" s="11">
        <v>0</v>
      </c>
      <c r="M55" s="11">
        <v>0</v>
      </c>
      <c r="O55" s="11">
        <v>515992544</v>
      </c>
      <c r="Q55" s="11">
        <v>53815173</v>
      </c>
      <c r="S55" s="11">
        <v>462177371</v>
      </c>
    </row>
    <row r="56" spans="1:19" s="17" customFormat="1" ht="18.75" x14ac:dyDescent="0.25">
      <c r="A56" s="17" t="s">
        <v>113</v>
      </c>
      <c r="C56" s="17" t="s">
        <v>230</v>
      </c>
      <c r="E56" s="11">
        <v>50129401</v>
      </c>
      <c r="G56" s="11">
        <v>700</v>
      </c>
      <c r="I56" s="11">
        <v>0</v>
      </c>
      <c r="K56" s="11">
        <v>0</v>
      </c>
      <c r="M56" s="11">
        <v>0</v>
      </c>
      <c r="O56" s="11">
        <v>35090580700</v>
      </c>
      <c r="Q56" s="11">
        <v>0</v>
      </c>
      <c r="S56" s="11">
        <v>35090580700</v>
      </c>
    </row>
    <row r="57" spans="1:19" s="17" customFormat="1" ht="18.75" x14ac:dyDescent="0.25">
      <c r="A57" s="17" t="s">
        <v>200</v>
      </c>
      <c r="C57" s="17" t="s">
        <v>231</v>
      </c>
      <c r="E57" s="11">
        <v>4000001</v>
      </c>
      <c r="G57" s="11">
        <v>2900</v>
      </c>
      <c r="I57" s="11">
        <v>0</v>
      </c>
      <c r="K57" s="11">
        <v>0</v>
      </c>
      <c r="M57" s="11">
        <v>0</v>
      </c>
      <c r="O57" s="11">
        <v>11600002900</v>
      </c>
      <c r="Q57" s="11">
        <v>0</v>
      </c>
      <c r="S57" s="11">
        <v>11600002900</v>
      </c>
    </row>
    <row r="58" spans="1:19" s="17" customFormat="1" ht="18.75" x14ac:dyDescent="0.25">
      <c r="A58" s="17" t="s">
        <v>184</v>
      </c>
      <c r="C58" s="17" t="s">
        <v>258</v>
      </c>
      <c r="E58" s="11">
        <v>58500000</v>
      </c>
      <c r="G58" s="11">
        <v>140</v>
      </c>
      <c r="I58" s="11">
        <v>0</v>
      </c>
      <c r="K58" s="11">
        <v>0</v>
      </c>
      <c r="M58" s="11">
        <v>0</v>
      </c>
      <c r="O58" s="11">
        <v>8190000000</v>
      </c>
      <c r="Q58" s="11">
        <v>164899329</v>
      </c>
      <c r="S58" s="11">
        <v>8025100671</v>
      </c>
    </row>
    <row r="59" spans="1:19" s="17" customFormat="1" ht="18.75" x14ac:dyDescent="0.25">
      <c r="A59" s="17" t="s">
        <v>224</v>
      </c>
      <c r="C59" s="17" t="s">
        <v>279</v>
      </c>
      <c r="E59" s="11">
        <v>1218945</v>
      </c>
      <c r="G59" s="11">
        <v>4327</v>
      </c>
      <c r="I59" s="11">
        <v>0</v>
      </c>
      <c r="K59" s="11">
        <v>0</v>
      </c>
      <c r="M59" s="11">
        <v>0</v>
      </c>
      <c r="O59" s="11">
        <v>5274375015</v>
      </c>
      <c r="Q59" s="11">
        <v>303046725</v>
      </c>
      <c r="S59" s="11">
        <v>4971328290</v>
      </c>
    </row>
    <row r="60" spans="1:19" s="17" customFormat="1" ht="18.75" x14ac:dyDescent="0.25">
      <c r="A60" s="17" t="s">
        <v>243</v>
      </c>
      <c r="C60" s="17" t="s">
        <v>280</v>
      </c>
      <c r="E60" s="11">
        <v>110000</v>
      </c>
      <c r="G60" s="11">
        <v>4332</v>
      </c>
      <c r="I60" s="11">
        <v>0</v>
      </c>
      <c r="K60" s="11">
        <v>0</v>
      </c>
      <c r="M60" s="11">
        <v>0</v>
      </c>
      <c r="O60" s="11">
        <v>476520000</v>
      </c>
      <c r="Q60" s="11">
        <v>0</v>
      </c>
      <c r="S60" s="11">
        <v>476520000</v>
      </c>
    </row>
    <row r="61" spans="1:19" s="12" customFormat="1" ht="19.5" thickBot="1" x14ac:dyDescent="0.3">
      <c r="A61" s="3" t="s">
        <v>12</v>
      </c>
      <c r="I61" s="33">
        <f>SUM(I7:I60)</f>
        <v>32952953820</v>
      </c>
      <c r="J61" s="33">
        <f t="shared" ref="J61:S61" si="0">SUM(J7:J60)</f>
        <v>0</v>
      </c>
      <c r="K61" s="33">
        <f t="shared" si="0"/>
        <v>399275423</v>
      </c>
      <c r="L61" s="33">
        <f t="shared" si="0"/>
        <v>0</v>
      </c>
      <c r="M61" s="33">
        <f t="shared" si="0"/>
        <v>32553678397</v>
      </c>
      <c r="N61" s="33">
        <f t="shared" si="0"/>
        <v>0</v>
      </c>
      <c r="O61" s="33">
        <f t="shared" si="0"/>
        <v>368075749957</v>
      </c>
      <c r="P61" s="33">
        <f t="shared" si="0"/>
        <v>0</v>
      </c>
      <c r="Q61" s="33">
        <f t="shared" si="0"/>
        <v>1955935369</v>
      </c>
      <c r="R61" s="33">
        <f t="shared" si="0"/>
        <v>0</v>
      </c>
      <c r="S61" s="33">
        <f t="shared" si="0"/>
        <v>366119814588</v>
      </c>
    </row>
    <row r="62" spans="1:19" ht="19.5" thickTop="1" x14ac:dyDescent="0.45">
      <c r="I62" s="4"/>
      <c r="K62" s="4"/>
      <c r="M62" s="4"/>
      <c r="O62" s="4"/>
      <c r="Q62" s="4"/>
      <c r="S62" s="4"/>
    </row>
    <row r="63" spans="1:19" x14ac:dyDescent="0.45">
      <c r="O63"/>
      <c r="Q63" s="31"/>
    </row>
    <row r="64" spans="1:19" x14ac:dyDescent="0.45">
      <c r="O64"/>
    </row>
    <row r="65" spans="15:15" x14ac:dyDescent="0.45">
      <c r="O65"/>
    </row>
    <row r="66" spans="15:15" x14ac:dyDescent="0.45">
      <c r="O66"/>
    </row>
    <row r="67" spans="15:15" x14ac:dyDescent="0.45">
      <c r="O67"/>
    </row>
    <row r="68" spans="15:15" x14ac:dyDescent="0.45">
      <c r="O68"/>
    </row>
    <row r="69" spans="15:15" x14ac:dyDescent="0.45">
      <c r="O69"/>
    </row>
    <row r="70" spans="15:15" x14ac:dyDescent="0.45">
      <c r="O70"/>
    </row>
    <row r="71" spans="15:15" x14ac:dyDescent="0.45">
      <c r="O71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'کل سهام'!Print_Area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2023-09-27T09:10:11Z</cp:lastPrinted>
  <dcterms:created xsi:type="dcterms:W3CDTF">2021-05-23T09:27:33Z</dcterms:created>
  <dcterms:modified xsi:type="dcterms:W3CDTF">2023-09-27T09:10:34Z</dcterms:modified>
</cp:coreProperties>
</file>