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76\norouzi\صورت وضعیت پرتفوی\مدیریت ثروت\صورت وضعیت پرتفوی آبانماه\"/>
    </mc:Choice>
  </mc:AlternateContent>
  <xr:revisionPtr revIDLastSave="0" documentId="13_ncr:1_{AEA304CB-8EB4-4CE7-B051-2E04FA9DBA08}" xr6:coauthVersionLast="47" xr6:coauthVersionMax="47" xr10:uidLastSave="{00000000-0000-0000-0000-000000000000}"/>
  <bookViews>
    <workbookView xWindow="-120" yWindow="-120" windowWidth="24240" windowHeight="13140" tabRatio="690" firstSheet="2" activeTab="15" xr2:uid="{00000000-000D-0000-FFFF-FFFF00000000}"/>
  </bookViews>
  <sheets>
    <sheet name="0" sheetId="1" r:id="rId1"/>
    <sheet name="سهام" sheetId="2" r:id="rId2"/>
    <sheet name="2" sheetId="3" r:id="rId3"/>
    <sheet name="اوراق د" sheetId="4" r:id="rId4"/>
    <sheet name="4" sheetId="5" r:id="rId5"/>
    <sheet name="گواهی" sheetId="7" r:id="rId6"/>
    <sheet name="بانک" sheetId="6" r:id="rId7"/>
    <sheet name="اوراق و سپرده" sheetId="10" r:id="rId8"/>
    <sheet name="سودسهام" sheetId="9" r:id="rId9"/>
    <sheet name="تغییرقیمت" sheetId="11" r:id="rId10"/>
    <sheet name="فروش" sheetId="12" r:id="rId11"/>
    <sheet name="کل سهام" sheetId="13" r:id="rId12"/>
    <sheet name="اوراق" sheetId="14" r:id="rId13"/>
    <sheet name="سودسپرده" sheetId="15" r:id="rId14"/>
    <sheet name="سایر" sheetId="16" r:id="rId15"/>
    <sheet name="جمع" sheetId="8" r:id="rId16"/>
  </sheets>
  <definedNames>
    <definedName name="_xlnm.Print_Area" localSheetId="10">فروش!$A$1:$Q$101</definedName>
    <definedName name="_xlnm.Print_Titles" localSheetId="9">تغییرقیمت!$1:$3</definedName>
    <definedName name="_xlnm.Print_Titles" localSheetId="8">سودسهام!$1:$6</definedName>
    <definedName name="_xlnm.Print_Titles" localSheetId="1">سهام!$2:$5</definedName>
    <definedName name="_xlnm.Print_Titles" localSheetId="10">فروش!$1:$3</definedName>
    <definedName name="_xlnm.Print_Titles" localSheetId="11">'کل سهام'!$1:$3</definedName>
  </definedNames>
  <calcPr calcId="181029"/>
</workbook>
</file>

<file path=xl/calcChain.xml><?xml version="1.0" encoding="utf-8"?>
<calcChain xmlns="http://schemas.openxmlformats.org/spreadsheetml/2006/main">
  <c r="G11" i="8" l="1"/>
  <c r="E11" i="8"/>
  <c r="C11" i="8"/>
  <c r="D12" i="16"/>
  <c r="F12" i="16"/>
  <c r="E127" i="13"/>
  <c r="C127" i="13"/>
  <c r="Q98" i="12"/>
  <c r="O98" i="12"/>
  <c r="M98" i="12"/>
  <c r="K98" i="12"/>
  <c r="I98" i="12"/>
  <c r="G98" i="12"/>
  <c r="E98" i="12"/>
  <c r="C98" i="12"/>
  <c r="Q63" i="11"/>
  <c r="O63" i="11"/>
  <c r="M63" i="11"/>
  <c r="K63" i="11"/>
  <c r="I63" i="11"/>
  <c r="G63" i="11"/>
  <c r="E63" i="11"/>
  <c r="C63" i="11"/>
  <c r="S21" i="10"/>
  <c r="Q21" i="10"/>
  <c r="O21" i="10"/>
  <c r="M21" i="10"/>
  <c r="K21" i="10"/>
  <c r="I21" i="10"/>
  <c r="E66" i="2"/>
  <c r="S23" i="6"/>
  <c r="Q23" i="6"/>
  <c r="O23" i="6"/>
  <c r="M23" i="6"/>
  <c r="K23" i="6"/>
  <c r="U66" i="2"/>
  <c r="L66" i="2"/>
  <c r="G10" i="15"/>
  <c r="G11" i="15"/>
  <c r="G12" i="15"/>
  <c r="G13" i="15"/>
  <c r="G14" i="15"/>
  <c r="G15" i="15"/>
  <c r="G16" i="15"/>
  <c r="G17" i="15"/>
  <c r="G18" i="15"/>
  <c r="G19" i="15"/>
  <c r="G20" i="15"/>
  <c r="G21" i="15"/>
  <c r="G22" i="15"/>
  <c r="G23" i="15"/>
  <c r="G24" i="15"/>
  <c r="G25" i="15"/>
  <c r="G9" i="15"/>
  <c r="K11" i="15"/>
  <c r="K12" i="15"/>
  <c r="K13" i="15"/>
  <c r="K14" i="15"/>
  <c r="K15" i="15"/>
  <c r="K16" i="15"/>
  <c r="K17" i="15"/>
  <c r="K18" i="15"/>
  <c r="K19" i="15"/>
  <c r="K20" i="15"/>
  <c r="K21" i="15"/>
  <c r="K22" i="15"/>
  <c r="K23" i="15"/>
  <c r="K24" i="15"/>
  <c r="K25" i="15"/>
  <c r="K10" i="15"/>
  <c r="K9" i="15"/>
  <c r="U127" i="13"/>
  <c r="K127" i="13"/>
  <c r="W11" i="7"/>
  <c r="Y11" i="7"/>
  <c r="AA11" i="7"/>
  <c r="W66" i="2"/>
  <c r="S66" i="2"/>
  <c r="Q66" i="2"/>
  <c r="M66" i="2"/>
  <c r="J66" i="2"/>
  <c r="I66" i="2"/>
  <c r="G66" i="2"/>
  <c r="I26" i="15"/>
  <c r="E26" i="15"/>
  <c r="S63" i="9"/>
  <c r="I63" i="9"/>
  <c r="N66" i="2"/>
  <c r="M63" i="9"/>
  <c r="K63" i="9"/>
  <c r="AI11" i="4"/>
  <c r="S11" i="4"/>
  <c r="O63" i="9"/>
  <c r="M127" i="13"/>
  <c r="G127" i="13"/>
  <c r="I127" i="13"/>
  <c r="O127" i="13"/>
  <c r="Q127" i="13"/>
  <c r="S127" i="13"/>
  <c r="Q11" i="7"/>
  <c r="R11" i="7"/>
  <c r="T11" i="7"/>
  <c r="U11" i="7"/>
  <c r="K11" i="7"/>
  <c r="M11" i="7"/>
  <c r="O11" i="7"/>
  <c r="C12" i="14" l="1"/>
  <c r="E12" i="14"/>
  <c r="G12" i="14"/>
  <c r="I12" i="14"/>
  <c r="K12" i="14"/>
  <c r="M12" i="14"/>
  <c r="O12" i="14"/>
  <c r="Q12" i="14"/>
  <c r="Q63" i="9"/>
  <c r="Q11" i="4"/>
  <c r="U11" i="4"/>
  <c r="V11" i="4"/>
  <c r="Y11" i="4"/>
  <c r="X11" i="4"/>
  <c r="AG11" i="4"/>
  <c r="AE11" i="4"/>
  <c r="K26" i="15" l="1"/>
  <c r="G26" i="15"/>
  <c r="E10" i="3"/>
  <c r="K10" i="3"/>
  <c r="M10" i="3" l="1"/>
</calcChain>
</file>

<file path=xl/sharedStrings.xml><?xml version="1.0" encoding="utf-8"?>
<sst xmlns="http://schemas.openxmlformats.org/spreadsheetml/2006/main" count="865" uniqueCount="315">
  <si>
    <t>‫صورت وضعیت پورتفوی</t>
  </si>
  <si>
    <t>‫1-1- سرمایه گذاری در سهام و حق تقدم سهام</t>
  </si>
  <si>
    <t>‫تغییرات طی دوره</t>
  </si>
  <si>
    <t>‫شرکت</t>
  </si>
  <si>
    <t>‫تعداد</t>
  </si>
  <si>
    <t>‫بهای تمام شده</t>
  </si>
  <si>
    <t>‫خالص ارزش فروش</t>
  </si>
  <si>
    <t>‫خرید طی دوره</t>
  </si>
  <si>
    <t>‫فروش طی دوره</t>
  </si>
  <si>
    <t>‫قیمت بازار هر سهم</t>
  </si>
  <si>
    <t>‫درصد به کل دارایی ها</t>
  </si>
  <si>
    <t>‫مبلغ فروش</t>
  </si>
  <si>
    <t>‫جمع</t>
  </si>
  <si>
    <t>‫نام سهام</t>
  </si>
  <si>
    <t>‫تعداد اوراق تبعی</t>
  </si>
  <si>
    <t>‫قیمت اعمال</t>
  </si>
  <si>
    <t>‫تاریخ اعمال</t>
  </si>
  <si>
    <t>‫نرخ سود مؤثر</t>
  </si>
  <si>
    <t>‫اطلاعات اوراق بهادار با درآمد ثابت</t>
  </si>
  <si>
    <t>‫نام اوراق</t>
  </si>
  <si>
    <t>‫دارای مجوز از سازمان</t>
  </si>
  <si>
    <t>‫پذیرفته شده در بورس یا فرابورس</t>
  </si>
  <si>
    <t>‫تاریخ انتشار اوراق</t>
  </si>
  <si>
    <t>‫تاریخ سررسید</t>
  </si>
  <si>
    <t>‫نرخ سود اسمی</t>
  </si>
  <si>
    <t>‫قیمت بازار هر ورقه</t>
  </si>
  <si>
    <t>‫اوراق بهاداری که ارزش آن‌ها در تاریخ گزارش تعدیل شده</t>
  </si>
  <si>
    <t>‫(بر اساس دستورالعمل نحوه تعیین قیمت خرید و فروش اوراق بهادار در صندوق‌های سرمایه گذاری)</t>
  </si>
  <si>
    <t>‫نام اوراق بهادار</t>
  </si>
  <si>
    <t>‫قیمت پایانی</t>
  </si>
  <si>
    <t>‫قیمت تعدیل شده</t>
  </si>
  <si>
    <t>‫درصد تعدیل</t>
  </si>
  <si>
    <t>‫خالص ارزش فروش تعدیل شده</t>
  </si>
  <si>
    <t>‫دلیل تعدیل</t>
  </si>
  <si>
    <t>‫مشخصات حساب بانکی</t>
  </si>
  <si>
    <t>‫سپرده‌های بانکی</t>
  </si>
  <si>
    <t>‫شماره حساب</t>
  </si>
  <si>
    <t>‫تاریخ افتتاح حساب</t>
  </si>
  <si>
    <t>‫نرخ سود علی الحساب</t>
  </si>
  <si>
    <t>‫مبلغ</t>
  </si>
  <si>
    <t>‫افزایش</t>
  </si>
  <si>
    <t>‫کاهش</t>
  </si>
  <si>
    <t>‫گواهی سپرده بانکی</t>
  </si>
  <si>
    <t>‫نرخ شکست</t>
  </si>
  <si>
    <t>‫صورت وضعیت درآمدها</t>
  </si>
  <si>
    <t>‫شرح</t>
  </si>
  <si>
    <t>‫درصد از کل درآمدها</t>
  </si>
  <si>
    <t>‫درصد از کل دارایی ها</t>
  </si>
  <si>
    <t>‫سایر درآمدها</t>
  </si>
  <si>
    <t>‫درآمد سود سهام</t>
  </si>
  <si>
    <t>‫اطلاعات مجمع</t>
  </si>
  <si>
    <t>‫طی دوره</t>
  </si>
  <si>
    <t>‫تاریخ تشکیل مجمع</t>
  </si>
  <si>
    <t>‫تعداد سهام متعلقه در زمان مجمع</t>
  </si>
  <si>
    <t>‫سود متعلق به هر سهم</t>
  </si>
  <si>
    <t>‫جمع درآمد سود سهام</t>
  </si>
  <si>
    <t>‫هزینه تنزیل</t>
  </si>
  <si>
    <t>‫خالص درآمد سود سهام</t>
  </si>
  <si>
    <t>‫درآمد سود</t>
  </si>
  <si>
    <t>‫خالص درآمد</t>
  </si>
  <si>
    <t>‫سود(زیان) حاصل از فروش اوراق بهادار</t>
  </si>
  <si>
    <t>‫ارزش دفتری</t>
  </si>
  <si>
    <t>‫ارزش دفتری برابر است با میانگین موزون خالص ارزش فروش هر سهم/ورقه در ابتدای دوره با خرید طی دوره ضربدر تعداد در پایان دوره</t>
  </si>
  <si>
    <t>‫سود و زیان ناشی از تغییر قیمت</t>
  </si>
  <si>
    <t>‫1-2- درآمد حاصل از سرمایه گذاری در سهام و حق تقدم سهام:</t>
  </si>
  <si>
    <t>‫سهام</t>
  </si>
  <si>
    <t>‫درآمد تغییر ارزش</t>
  </si>
  <si>
    <t>‫درآمد فروش</t>
  </si>
  <si>
    <t>‫جمع مبلغ</t>
  </si>
  <si>
    <t>‫درصد از کل درآمد ها</t>
  </si>
  <si>
    <t>‫درآمد سود اوراق</t>
  </si>
  <si>
    <t>‫نام سپرده بانکی</t>
  </si>
  <si>
    <t>‫نام سپرده</t>
  </si>
  <si>
    <t>‫سود سپرده بانکی و گواهی سپرده</t>
  </si>
  <si>
    <t>‫درصد سود به میانگین سپرده</t>
  </si>
  <si>
    <t>‫4-2- سایر درآمدها:</t>
  </si>
  <si>
    <t>بانک ملت</t>
  </si>
  <si>
    <t>بانک‌پارسیان‌</t>
  </si>
  <si>
    <t>پتروشیمی بوعلی سینا</t>
  </si>
  <si>
    <t>توسعه‌معادن‌وفلزات‌</t>
  </si>
  <si>
    <t>س. نفت و گاز و پتروشیمی تأمین</t>
  </si>
  <si>
    <t>سرمایه گذاری خوارزمی</t>
  </si>
  <si>
    <t>سرمایه‌گذاری‌ ملی‌ایران‌</t>
  </si>
  <si>
    <t>سرمایه‌گذاری‌صندوق‌بازنشستگی‌</t>
  </si>
  <si>
    <t>سیمان خوزستان</t>
  </si>
  <si>
    <t>صنعتی مینو</t>
  </si>
  <si>
    <t>فولاد  خوزستان</t>
  </si>
  <si>
    <t>فولاد مبارکه اصفهان</t>
  </si>
  <si>
    <t>فولاد کاوه جنوب کیش</t>
  </si>
  <si>
    <t>قاسم ایران</t>
  </si>
  <si>
    <t>معدنی و صنعتی گل گهر</t>
  </si>
  <si>
    <t>کشتیرانی جمهوری اسلامی ایران</t>
  </si>
  <si>
    <t>‫صندوق سرمایه‌گذاری مدیریت ثروت صندوق بازنشستگی کشوری</t>
  </si>
  <si>
    <t>بانک آینده</t>
  </si>
  <si>
    <t>بانک پاسارگاد سرو</t>
  </si>
  <si>
    <t>239.8100.14301757.1</t>
  </si>
  <si>
    <t>سپرده کوتاه مدت</t>
  </si>
  <si>
    <t>1399/03/02</t>
  </si>
  <si>
    <t>بانک آینده شریعتی</t>
  </si>
  <si>
    <t>0203585254006</t>
  </si>
  <si>
    <t>1399/06/29</t>
  </si>
  <si>
    <t>بانک شهر دیباجی جنوبی</t>
  </si>
  <si>
    <t>700846067315</t>
  </si>
  <si>
    <t>1399/07/01</t>
  </si>
  <si>
    <t/>
  </si>
  <si>
    <t>روز دریافت سود</t>
  </si>
  <si>
    <t>پتروشیمی زاگرس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</si>
  <si>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</si>
  <si>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</si>
  <si>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</si>
  <si>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</si>
  <si>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سرمایه‌گذاری در اوراق بهادار</t>
  </si>
  <si>
    <t>درآمد سپرده بانکی</t>
  </si>
  <si>
    <t>گ.مدیریت ارزش سرمایه ص ب کشوری</t>
  </si>
  <si>
    <t>صنعت غذایی کورش</t>
  </si>
  <si>
    <t>صنعتی بهپاک</t>
  </si>
  <si>
    <t>سیمان‌مازندران‌</t>
  </si>
  <si>
    <t>ریل پرداز نو آفرین</t>
  </si>
  <si>
    <t>کالسیمین‌</t>
  </si>
  <si>
    <t xml:space="preserve">‫درآمد ناشی از تغییر قیمت اوراق بهادار                </t>
  </si>
  <si>
    <t>توسعه‌ صنایع‌ بهشهر(هلدینگ</t>
  </si>
  <si>
    <t>سرمایه‌گذاری‌غدیر(هلدینگ‌</t>
  </si>
  <si>
    <t>بیمه ملت</t>
  </si>
  <si>
    <t>گروه‌صنعتی‌سپاهان‌</t>
  </si>
  <si>
    <t>گروه‌بهمن‌</t>
  </si>
  <si>
    <t>سیمان‌ شرق‌</t>
  </si>
  <si>
    <t>‫3-2- درآمد حاصل از سرمایه گذاری در سپرده بانکی و گواهی سپرده:</t>
  </si>
  <si>
    <t>‫2-2- درآمد حاصل از سرمایه گذاری در اوراق بهادار با درآمد ثابت:</t>
  </si>
  <si>
    <t>‫سود اوراق بهادار با درآمد ثابت و سپرده بانکی</t>
  </si>
  <si>
    <t>‫2- جمع درآمدها</t>
  </si>
  <si>
    <t>‫4-1- سرمایه گذاری در گواهی سپرده بانکی</t>
  </si>
  <si>
    <t>‫3-1- سرمایه گذاری در  سپرده بانکی</t>
  </si>
  <si>
    <t>کارخانجات‌ قند قزوین‌</t>
  </si>
  <si>
    <t>بهمن  دیزل</t>
  </si>
  <si>
    <t>بیمه پارسیان</t>
  </si>
  <si>
    <t>شیشه سازی مینا</t>
  </si>
  <si>
    <t>تامین سرمایه نوین</t>
  </si>
  <si>
    <t>پتروشیمی تندگویان</t>
  </si>
  <si>
    <t>سایپا</t>
  </si>
  <si>
    <t>پتروشیمی‌شیراز</t>
  </si>
  <si>
    <t>صنایع پتروشیمی کرمانشاه</t>
  </si>
  <si>
    <t>تاریخ سر رسید</t>
  </si>
  <si>
    <t>کاشی‌ وسرامیک‌ حافظ‌</t>
  </si>
  <si>
    <t>سرمایه گذاری دارویی تامین</t>
  </si>
  <si>
    <t>سود سپرده بانکی و گواهی سپرده</t>
  </si>
  <si>
    <t>درآمد تغییر ارزش</t>
  </si>
  <si>
    <t>نوع حساب</t>
  </si>
  <si>
    <t>نرخ سود</t>
  </si>
  <si>
    <t xml:space="preserve">  </t>
  </si>
  <si>
    <t>پالایش نفت اصفهان</t>
  </si>
  <si>
    <t>گروه مدیریت سرمایه گذاری امید</t>
  </si>
  <si>
    <t>خیر</t>
  </si>
  <si>
    <t>بانک پاسارگاد</t>
  </si>
  <si>
    <t>حفاری شمال</t>
  </si>
  <si>
    <t>روغن‌ نباتی‌ ناب</t>
  </si>
  <si>
    <t>نفت سپاهان</t>
  </si>
  <si>
    <t>بانک سامان دفتر بانکداری اختصاصی زعفرانیه</t>
  </si>
  <si>
    <t>864.810.80008500.1</t>
  </si>
  <si>
    <t>1401/05/05</t>
  </si>
  <si>
    <t>بانک خاورمیانه نیایش</t>
  </si>
  <si>
    <t>101310810707074727</t>
  </si>
  <si>
    <t>1401/06/16</t>
  </si>
  <si>
    <t>سوژمیران</t>
  </si>
  <si>
    <t>سرمایه گذاری اقتصاد شهر طوبی</t>
  </si>
  <si>
    <t>گام بانک اقتصاد نوین0205</t>
  </si>
  <si>
    <t>اسنادخزانه-م7بودجه99-020704</t>
  </si>
  <si>
    <t>‫درصد به کل دارایی‌ها</t>
  </si>
  <si>
    <t>گروه صنایع کاغذ پارس</t>
  </si>
  <si>
    <t>بین‌المللی‌توسعه‌ساختمان</t>
  </si>
  <si>
    <t>ایران خودرو دیزل</t>
  </si>
  <si>
    <t>گواهی اعتبار مولد رفاه0112</t>
  </si>
  <si>
    <t>‫نرخ سود علی‌الحساب</t>
  </si>
  <si>
    <t>کشت و دامداری فکا</t>
  </si>
  <si>
    <t>کارخانجات تولیدی پلاستیران</t>
  </si>
  <si>
    <t>بهساز کاشانه تهران</t>
  </si>
  <si>
    <t>ایرکا پارت صنعت</t>
  </si>
  <si>
    <t>ریخته‌گری‌ تراکتورسازی‌ ایران‌</t>
  </si>
  <si>
    <t>سپید ماکیان</t>
  </si>
  <si>
    <t>کاشی‌ پارس‌</t>
  </si>
  <si>
    <t>فرآوری‌موادمعدنی‌ایران‌</t>
  </si>
  <si>
    <t>مجتمع جهان فولاد سیرجان</t>
  </si>
  <si>
    <t>بانک‌اقتصادنوین‌</t>
  </si>
  <si>
    <t>تراکتورسازی‌ایران‌</t>
  </si>
  <si>
    <t>سایپا دیزل</t>
  </si>
  <si>
    <t>‫سودوزیان ناشی از فروش</t>
  </si>
  <si>
    <t>‫1- سرمایه‌گذاری‌ها</t>
  </si>
  <si>
    <t>توزیع دارو پخش</t>
  </si>
  <si>
    <t>معدنی‌ املاح‌  ایران‌</t>
  </si>
  <si>
    <t>زعفران0210نگین سحرخیز(پ)</t>
  </si>
  <si>
    <t>ملی‌ صنایع‌ مس‌ ایران‌</t>
  </si>
  <si>
    <t>گسترش‌سرمایه‌گذاری‌ایران‌خودرو</t>
  </si>
  <si>
    <t>دارویی‌ لقمان‌</t>
  </si>
  <si>
    <t>فروسیلیسیم خمین</t>
  </si>
  <si>
    <t>‫بهای تمام‌شده</t>
  </si>
  <si>
    <t>‫2-1- سرمایه گذاری در اوراق بهادار با درآمد ثابت یا علی‌الحساب</t>
  </si>
  <si>
    <t>پتروشیمی‌ اصفهان‌</t>
  </si>
  <si>
    <t>گروه انتخاب الکترونیک آرمان</t>
  </si>
  <si>
    <t>داروسازی‌ کوثر</t>
  </si>
  <si>
    <t>توسعه حمل و نقل ریلی پارسیان</t>
  </si>
  <si>
    <t>کشت‌وصنعت‌پیاذر</t>
  </si>
  <si>
    <t>ص.س.مدیریت ثروت ص.بازنشستگی-س</t>
  </si>
  <si>
    <t>آهن و فولاد غدیر ایرانیان</t>
  </si>
  <si>
    <t>ایران‌یاساتایرورابر</t>
  </si>
  <si>
    <t>بانک صادرات ایران</t>
  </si>
  <si>
    <t>بورس انرژی ایران</t>
  </si>
  <si>
    <t>پارس فولاد سبزوار</t>
  </si>
  <si>
    <t>پتروشیمی جم</t>
  </si>
  <si>
    <t>پتروشیمی‌ خارک‌</t>
  </si>
  <si>
    <t>پگاه‌آذربایجان‌غربی‌</t>
  </si>
  <si>
    <t>سرمایه گذاری مسکن جنوب</t>
  </si>
  <si>
    <t>سیم و کابل ابهر</t>
  </si>
  <si>
    <t>سیمان‌خاش‌</t>
  </si>
  <si>
    <t>شرکت کی بی سی</t>
  </si>
  <si>
    <t>شیرپاستوریزه‌پگاه‌اصفهان‌</t>
  </si>
  <si>
    <t>بیمه کوثر</t>
  </si>
  <si>
    <t>صنایع‌ لاستیکی‌  سهند</t>
  </si>
  <si>
    <t>سرمایه‌گذاری‌ سایپا</t>
  </si>
  <si>
    <t>پالایش نفت لاوان</t>
  </si>
  <si>
    <t>شیر پگاه آذربایجان شرقی</t>
  </si>
  <si>
    <t>قند مرودشت‌</t>
  </si>
  <si>
    <t>صنایع فروآلیاژ ایران</t>
  </si>
  <si>
    <t>ح . معدنی و صنعتی گل گهر</t>
  </si>
  <si>
    <t>1402/01/31</t>
  </si>
  <si>
    <t>1401/12/16</t>
  </si>
  <si>
    <t>1401/12/24</t>
  </si>
  <si>
    <t>1401/12/20</t>
  </si>
  <si>
    <t>1401/12/23</t>
  </si>
  <si>
    <t>سرمایه گذاری تامین اجتماعی</t>
  </si>
  <si>
    <t>‫اطلاعات آماری مرتبط با اوراق اختیار فروش تبعی خریداری شده توسط صندوق سرمایه‌گذاری:</t>
  </si>
  <si>
    <t>1402/02/31</t>
  </si>
  <si>
    <t>پمپ‌ سازی‌ ایران‌</t>
  </si>
  <si>
    <t>عمران و توسعه شاهد</t>
  </si>
  <si>
    <t>غلتک سازان سپاهان</t>
  </si>
  <si>
    <t>سرمایه گذاری مس سرچشمه</t>
  </si>
  <si>
    <t>تامین سرمایه امین</t>
  </si>
  <si>
    <t>سرمایه‌ گذاری‌ پارس‌ توشه‌</t>
  </si>
  <si>
    <t>1402/02/19</t>
  </si>
  <si>
    <t>نیان الکترونیک</t>
  </si>
  <si>
    <t>ح . ریخته‌گری‌ تراکتورسازی‌</t>
  </si>
  <si>
    <t>1402/03/31</t>
  </si>
  <si>
    <t>1402/03/20</t>
  </si>
  <si>
    <t>1402/03/21</t>
  </si>
  <si>
    <t>1402/03/28</t>
  </si>
  <si>
    <t>1402/03/08</t>
  </si>
  <si>
    <t>1402/03/06</t>
  </si>
  <si>
    <t>1402/03/10</t>
  </si>
  <si>
    <t>1402/03/02</t>
  </si>
  <si>
    <t>1402/03/03</t>
  </si>
  <si>
    <t>1402/03/13</t>
  </si>
  <si>
    <t>1402/03/01</t>
  </si>
  <si>
    <t>1402/03/17</t>
  </si>
  <si>
    <t>1402/03/22</t>
  </si>
  <si>
    <t>1402/03/23</t>
  </si>
  <si>
    <t>سیمان‌ دورود</t>
  </si>
  <si>
    <t>صنایع گلدیران</t>
  </si>
  <si>
    <t>تامین سرمایه کیمیا</t>
  </si>
  <si>
    <t>توسعه صنایع و معادن کوثر</t>
  </si>
  <si>
    <t>پالایش نفت بندرعباس</t>
  </si>
  <si>
    <t>1405/04/05</t>
  </si>
  <si>
    <t>1402/04/29</t>
  </si>
  <si>
    <t>1402/04/31</t>
  </si>
  <si>
    <t>1402/04/20</t>
  </si>
  <si>
    <t>1402/04/17</t>
  </si>
  <si>
    <t>1402/04/07</t>
  </si>
  <si>
    <t>1402/04/28</t>
  </si>
  <si>
    <t>1402/04/30</t>
  </si>
  <si>
    <t>1402/04/21</t>
  </si>
  <si>
    <t>1402/04/24</t>
  </si>
  <si>
    <t>1402/04/26</t>
  </si>
  <si>
    <t>1402/04/27</t>
  </si>
  <si>
    <t>1402/04/14</t>
  </si>
  <si>
    <t>1402/04/19</t>
  </si>
  <si>
    <t>گروه توسعه مالی مهر آیندگان - غیر فعال</t>
  </si>
  <si>
    <t>اختیارف حافرین-5000-14011214</t>
  </si>
  <si>
    <t>اختیارخ شستا-812-1402/12/09</t>
  </si>
  <si>
    <t>بین المللی توسعه ص. معادن غدیر</t>
  </si>
  <si>
    <t>پتروشیمی پردیس</t>
  </si>
  <si>
    <t>پویا زرکان آق دره</t>
  </si>
  <si>
    <t>ح . تامین سرمایه نوین</t>
  </si>
  <si>
    <t>ح. مجتمع جهان فولاد سیرجان</t>
  </si>
  <si>
    <t>موسسه اعتباری ملل دادمان</t>
  </si>
  <si>
    <t>بانک گردشگری میدان هروی</t>
  </si>
  <si>
    <t>0516.60.386.000000189</t>
  </si>
  <si>
    <t>0516.10.277.000000520</t>
  </si>
  <si>
    <t>148.9967.1492512.1</t>
  </si>
  <si>
    <t>148.1405.1492512.1</t>
  </si>
  <si>
    <t>239.307.14301757.2</t>
  </si>
  <si>
    <t>148.1405.1492512.3</t>
  </si>
  <si>
    <t>148.1405.1492512.4</t>
  </si>
  <si>
    <t>سپرده بلند مدت</t>
  </si>
  <si>
    <t>1402/06/08</t>
  </si>
  <si>
    <t>1402/06/22</t>
  </si>
  <si>
    <t>1402/07/09</t>
  </si>
  <si>
    <t>1402/07/10</t>
  </si>
  <si>
    <t>1402/07/15</t>
  </si>
  <si>
    <t>1402/05/24</t>
  </si>
  <si>
    <t>1402/07/30</t>
  </si>
  <si>
    <t>1402/05/01</t>
  </si>
  <si>
    <t>1402/07/27</t>
  </si>
  <si>
    <t>1402/06/06</t>
  </si>
  <si>
    <t>1402/06/19</t>
  </si>
  <si>
    <t>1402/05/02</t>
  </si>
  <si>
    <t>سرمایه گذاری ارس صبا</t>
  </si>
  <si>
    <t>توسعه فن افزار توسن</t>
  </si>
  <si>
    <t>‫برای ماه منتهی به 1402/08/30</t>
  </si>
  <si>
    <t>1402/08/30</t>
  </si>
  <si>
    <t>تکادو</t>
  </si>
  <si>
    <t>ح. تکادو</t>
  </si>
  <si>
    <t>مبین انرژی خلیج فارس</t>
  </si>
  <si>
    <t>‫1402/08/30</t>
  </si>
  <si>
    <t>0.37%</t>
  </si>
  <si>
    <t>239.307.14301757.3</t>
  </si>
  <si>
    <t>148.333.1492512.1</t>
  </si>
  <si>
    <t>1402/08/16</t>
  </si>
  <si>
    <t>1402/08/24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</si>
</sst>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_);[Red]\(0\)"/>
    <numFmt numFmtId="165" formatCode="0.0%"/>
  </numFmts>
  <fonts count="13" x14ac:knownFonts="1">
    <font>
      <sz val="11"/>
      <color indexed="8"/>
      <name val="Calibri"/>
      <family val="2"/>
      <scheme val="minor"/>
    </font>
    <font>
      <b/>
      <u/>
      <sz val="16"/>
      <name val="B Nazanin"/>
      <charset val="178"/>
    </font>
    <font>
      <sz val="11"/>
      <color indexed="8"/>
      <name val="B Nazanin"/>
      <charset val="178"/>
    </font>
    <font>
      <b/>
      <sz val="12"/>
      <name val="B Nazanin"/>
      <charset val="178"/>
    </font>
    <font>
      <sz val="12"/>
      <name val="B Nazanin"/>
      <charset val="178"/>
    </font>
    <font>
      <b/>
      <u/>
      <sz val="18"/>
      <name val="B Nazanin"/>
      <charset val="178"/>
    </font>
    <font>
      <b/>
      <sz val="11"/>
      <color indexed="8"/>
      <name val="B Nazanin"/>
      <charset val="178"/>
    </font>
    <font>
      <b/>
      <sz val="12"/>
      <color indexed="8"/>
      <name val="B Nazanin"/>
      <charset val="178"/>
    </font>
    <font>
      <b/>
      <sz val="10"/>
      <name val="B Nazanin"/>
      <charset val="178"/>
    </font>
    <font>
      <sz val="10"/>
      <color indexed="8"/>
      <name val="B Nazanin"/>
      <charset val="178"/>
    </font>
    <font>
      <b/>
      <sz val="11"/>
      <name val="B Nazanin"/>
      <charset val="178"/>
    </font>
    <font>
      <sz val="11"/>
      <color indexed="8"/>
      <name val="Calibri"/>
      <family val="2"/>
      <scheme val="minor"/>
    </font>
    <font>
      <b/>
      <sz val="9"/>
      <name val="B Nazanin"/>
      <charset val="178"/>
    </font>
  </fonts>
  <fills count="4">
    <fill>
      <patternFill patternType="none"/>
    </fill>
    <fill>
      <patternFill patternType="gray125"/>
    </fill>
    <fill>
      <patternFill patternType="none"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/>
      <top style="thin">
        <color auto="1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9" fontId="11" fillId="0" borderId="0" applyFont="0" applyFill="0" applyBorder="0" applyAlignment="0" applyProtection="0"/>
  </cellStyleXfs>
  <cellXfs count="71">
    <xf numFmtId="0" fontId="0" fillId="0" borderId="0" xfId="0"/>
    <xf numFmtId="0" fontId="2" fillId="0" borderId="0" xfId="0" applyFont="1"/>
    <xf numFmtId="37" fontId="3" fillId="0" borderId="1" xfId="0" applyNumberFormat="1" applyFont="1" applyBorder="1" applyAlignment="1">
      <alignment horizontal="center" vertical="center"/>
    </xf>
    <xf numFmtId="37" fontId="4" fillId="0" borderId="3" xfId="0" applyNumberFormat="1" applyFont="1" applyBorder="1" applyAlignment="1">
      <alignment horizontal="center" vertical="center"/>
    </xf>
    <xf numFmtId="37" fontId="4" fillId="0" borderId="4" xfId="0" applyNumberFormat="1" applyFont="1" applyBorder="1" applyAlignment="1">
      <alignment horizontal="center" vertical="center"/>
    </xf>
    <xf numFmtId="37" fontId="4" fillId="0" borderId="1" xfId="0" applyNumberFormat="1" applyFont="1" applyBorder="1" applyAlignment="1">
      <alignment horizontal="center" vertical="center"/>
    </xf>
    <xf numFmtId="10" fontId="4" fillId="0" borderId="0" xfId="0" applyNumberFormat="1" applyFont="1" applyAlignment="1">
      <alignment horizontal="center" vertical="center"/>
    </xf>
    <xf numFmtId="10" fontId="4" fillId="0" borderId="3" xfId="0" applyNumberFormat="1" applyFont="1" applyBorder="1" applyAlignment="1">
      <alignment horizontal="center" vertical="center"/>
    </xf>
    <xf numFmtId="37" fontId="3" fillId="0" borderId="1" xfId="0" applyNumberFormat="1" applyFont="1" applyBorder="1" applyAlignment="1">
      <alignment horizontal="center" vertical="center" wrapText="1"/>
    </xf>
    <xf numFmtId="37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37" fontId="4" fillId="0" borderId="5" xfId="0" applyNumberFormat="1" applyFont="1" applyBorder="1" applyAlignment="1">
      <alignment horizontal="center" vertical="center"/>
    </xf>
    <xf numFmtId="0" fontId="2" fillId="2" borderId="0" xfId="0" applyFont="1" applyFill="1"/>
    <xf numFmtId="164" fontId="2" fillId="0" borderId="0" xfId="0" applyNumberFormat="1" applyFont="1"/>
    <xf numFmtId="37" fontId="3" fillId="0" borderId="7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37" fontId="8" fillId="0" borderId="1" xfId="0" applyNumberFormat="1" applyFont="1" applyBorder="1" applyAlignment="1">
      <alignment horizontal="center" vertical="center" wrapText="1"/>
    </xf>
    <xf numFmtId="0" fontId="9" fillId="0" borderId="0" xfId="0" applyFont="1"/>
    <xf numFmtId="37" fontId="10" fillId="0" borderId="1" xfId="0" applyNumberFormat="1" applyFont="1" applyBorder="1" applyAlignment="1">
      <alignment horizontal="center" vertical="center" wrapText="1"/>
    </xf>
    <xf numFmtId="37" fontId="3" fillId="0" borderId="6" xfId="0" applyNumberFormat="1" applyFont="1" applyBorder="1" applyAlignment="1">
      <alignment horizontal="center" vertical="center"/>
    </xf>
    <xf numFmtId="9" fontId="4" fillId="0" borderId="0" xfId="1" applyFont="1" applyAlignment="1">
      <alignment horizontal="center" vertical="center"/>
    </xf>
    <xf numFmtId="165" fontId="4" fillId="0" borderId="0" xfId="1" applyNumberFormat="1" applyFont="1" applyAlignment="1">
      <alignment horizontal="center" vertical="center"/>
    </xf>
    <xf numFmtId="0" fontId="2" fillId="0" borderId="4" xfId="0" applyFont="1" applyBorder="1"/>
    <xf numFmtId="37" fontId="4" fillId="0" borderId="0" xfId="0" applyNumberFormat="1" applyFont="1" applyAlignment="1">
      <alignment horizontal="center" vertical="center"/>
    </xf>
    <xf numFmtId="37" fontId="2" fillId="0" borderId="0" xfId="0" applyNumberFormat="1" applyFont="1" applyAlignment="1">
      <alignment horizontal="center" vertical="center"/>
    </xf>
    <xf numFmtId="37" fontId="4" fillId="0" borderId="0" xfId="0" applyNumberFormat="1" applyFont="1" applyAlignment="1">
      <alignment horizontal="center" vertical="center" wrapText="1"/>
    </xf>
    <xf numFmtId="10" fontId="4" fillId="0" borderId="0" xfId="1" applyNumberFormat="1" applyFont="1" applyBorder="1" applyAlignment="1">
      <alignment horizontal="center" vertical="center"/>
    </xf>
    <xf numFmtId="3" fontId="4" fillId="0" borderId="3" xfId="0" applyNumberFormat="1" applyFont="1" applyBorder="1" applyAlignment="1">
      <alignment horizontal="center" vertical="center"/>
    </xf>
    <xf numFmtId="37" fontId="12" fillId="0" borderId="1" xfId="0" applyNumberFormat="1" applyFont="1" applyBorder="1" applyAlignment="1">
      <alignment horizontal="center" vertical="center" wrapText="1"/>
    </xf>
    <xf numFmtId="37" fontId="2" fillId="0" borderId="0" xfId="0" applyNumberFormat="1" applyFont="1"/>
    <xf numFmtId="3" fontId="4" fillId="0" borderId="0" xfId="0" applyNumberFormat="1" applyFont="1"/>
    <xf numFmtId="37" fontId="4" fillId="3" borderId="3" xfId="0" applyNumberFormat="1" applyFont="1" applyFill="1" applyBorder="1" applyAlignment="1">
      <alignment horizontal="center" vertical="center"/>
    </xf>
    <xf numFmtId="10" fontId="4" fillId="0" borderId="5" xfId="0" applyNumberFormat="1" applyFont="1" applyBorder="1" applyAlignment="1">
      <alignment horizontal="center" vertical="center"/>
    </xf>
    <xf numFmtId="37" fontId="3" fillId="0" borderId="0" xfId="0" applyNumberFormat="1" applyFont="1" applyAlignment="1">
      <alignment horizontal="center" vertical="center" wrapText="1"/>
    </xf>
    <xf numFmtId="3" fontId="2" fillId="0" borderId="0" xfId="0" applyNumberFormat="1" applyFont="1"/>
    <xf numFmtId="1" fontId="2" fillId="0" borderId="0" xfId="0" applyNumberFormat="1" applyFont="1" applyAlignment="1">
      <alignment horizontal="center" vertical="center"/>
    </xf>
    <xf numFmtId="37" fontId="5" fillId="0" borderId="0" xfId="0" applyNumberFormat="1" applyFont="1" applyAlignment="1">
      <alignment horizontal="center" vertical="center"/>
    </xf>
    <xf numFmtId="0" fontId="2" fillId="0" borderId="0" xfId="0" applyFont="1"/>
    <xf numFmtId="37" fontId="4" fillId="0" borderId="0" xfId="0" applyNumberFormat="1" applyFont="1" applyAlignment="1">
      <alignment horizontal="center" vertical="center" wrapText="1"/>
    </xf>
    <xf numFmtId="37" fontId="4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37" fontId="3" fillId="0" borderId="0" xfId="0" applyNumberFormat="1" applyFont="1" applyAlignment="1">
      <alignment horizontal="right" vertical="center"/>
    </xf>
    <xf numFmtId="37" fontId="3" fillId="0" borderId="1" xfId="0" applyNumberFormat="1" applyFont="1" applyBorder="1" applyAlignment="1">
      <alignment horizontal="center" vertical="center"/>
    </xf>
    <xf numFmtId="0" fontId="2" fillId="2" borderId="2" xfId="0" applyFont="1" applyFill="1" applyBorder="1"/>
    <xf numFmtId="37" fontId="1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37" fontId="4" fillId="0" borderId="1" xfId="0" applyNumberFormat="1" applyFont="1" applyBorder="1" applyAlignment="1">
      <alignment horizontal="center" vertical="center" wrapText="1"/>
    </xf>
    <xf numFmtId="37" fontId="4" fillId="0" borderId="6" xfId="0" applyNumberFormat="1" applyFont="1" applyBorder="1" applyAlignment="1">
      <alignment horizontal="center" vertical="center"/>
    </xf>
    <xf numFmtId="37" fontId="6" fillId="0" borderId="1" xfId="0" applyNumberFormat="1" applyFont="1" applyBorder="1" applyAlignment="1">
      <alignment horizontal="center" vertical="center"/>
    </xf>
    <xf numFmtId="0" fontId="6" fillId="2" borderId="2" xfId="0" applyFont="1" applyFill="1" applyBorder="1"/>
    <xf numFmtId="0" fontId="7" fillId="2" borderId="2" xfId="0" applyFont="1" applyFill="1" applyBorder="1" applyAlignment="1">
      <alignment horizontal="center" vertical="center"/>
    </xf>
    <xf numFmtId="37" fontId="3" fillId="0" borderId="6" xfId="0" applyNumberFormat="1" applyFont="1" applyBorder="1" applyAlignment="1">
      <alignment horizontal="center" vertical="center"/>
    </xf>
    <xf numFmtId="0" fontId="2" fillId="2" borderId="1" xfId="0" applyFont="1" applyFill="1" applyBorder="1"/>
    <xf numFmtId="37" fontId="4" fillId="0" borderId="8" xfId="0" applyNumberFormat="1" applyFont="1" applyBorder="1" applyAlignment="1">
      <alignment horizontal="center" vertical="center"/>
    </xf>
    <xf numFmtId="37" fontId="4" fillId="0" borderId="0" xfId="0" applyNumberFormat="1" applyFont="1" applyAlignment="1">
      <alignment horizontal="center" vertical="center"/>
    </xf>
    <xf numFmtId="37" fontId="4" fillId="0" borderId="9" xfId="0" applyNumberFormat="1" applyFont="1" applyBorder="1" applyAlignment="1">
      <alignment horizontal="center" vertical="center"/>
    </xf>
    <xf numFmtId="37" fontId="4" fillId="0" borderId="10" xfId="0" applyNumberFormat="1" applyFont="1" applyBorder="1" applyAlignment="1">
      <alignment horizontal="center" vertical="center"/>
    </xf>
    <xf numFmtId="37" fontId="4" fillId="0" borderId="11" xfId="0" applyNumberFormat="1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37" fontId="3" fillId="0" borderId="0" xfId="0" applyNumberFormat="1" applyFont="1" applyBorder="1" applyAlignment="1">
      <alignment horizontal="center" vertical="center"/>
    </xf>
    <xf numFmtId="37" fontId="4" fillId="0" borderId="12" xfId="0" applyNumberFormat="1" applyFont="1" applyBorder="1" applyAlignment="1">
      <alignment horizontal="center" vertical="center" wrapText="1"/>
    </xf>
    <xf numFmtId="37" fontId="4" fillId="0" borderId="6" xfId="0" applyNumberFormat="1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37" fontId="4" fillId="0" borderId="0" xfId="0" applyNumberFormat="1" applyFont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514351</xdr:colOff>
      <xdr:row>9</xdr:row>
      <xdr:rowOff>76200</xdr:rowOff>
    </xdr:from>
    <xdr:to>
      <xdr:col>7</xdr:col>
      <xdr:colOff>47626</xdr:colOff>
      <xdr:row>19</xdr:row>
      <xdr:rowOff>28575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53EA9D7-BDD2-48D7-8A1D-EBE0C4669DD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789" t="13522" b="12585"/>
        <a:stretch/>
      </xdr:blipFill>
      <xdr:spPr>
        <a:xfrm>
          <a:off x="9983371574" y="2133600"/>
          <a:ext cx="2581275" cy="2238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/>
    <pageSetUpPr fitToPage="1"/>
  </sheetPr>
  <dimension ref="A22:J24"/>
  <sheetViews>
    <sheetView rightToLeft="1" topLeftCell="A10" workbookViewId="0">
      <selection activeCell="A25" sqref="A25"/>
    </sheetView>
  </sheetViews>
  <sheetFormatPr defaultRowHeight="18" x14ac:dyDescent="0.45"/>
  <cols>
    <col min="1" max="16384" width="9.140625" style="1"/>
  </cols>
  <sheetData>
    <row r="22" spans="1:10" ht="39.950000000000003" customHeight="1" x14ac:dyDescent="0.45">
      <c r="A22" s="38" t="s">
        <v>92</v>
      </c>
      <c r="B22" s="39"/>
      <c r="C22" s="39"/>
      <c r="D22" s="39"/>
      <c r="E22" s="39"/>
      <c r="F22" s="39"/>
      <c r="G22" s="39"/>
      <c r="H22" s="39"/>
      <c r="I22" s="39"/>
      <c r="J22" s="39"/>
    </row>
    <row r="23" spans="1:10" ht="39.950000000000003" customHeight="1" x14ac:dyDescent="0.45">
      <c r="A23" s="38" t="s">
        <v>0</v>
      </c>
      <c r="B23" s="39"/>
      <c r="C23" s="39"/>
      <c r="D23" s="39"/>
      <c r="E23" s="39"/>
      <c r="F23" s="39"/>
      <c r="G23" s="39"/>
      <c r="H23" s="39"/>
      <c r="I23" s="39"/>
      <c r="J23" s="39"/>
    </row>
    <row r="24" spans="1:10" ht="39.950000000000003" customHeight="1" x14ac:dyDescent="0.45">
      <c r="A24" s="38" t="s">
        <v>304</v>
      </c>
      <c r="B24" s="39"/>
      <c r="C24" s="39"/>
      <c r="D24" s="39"/>
      <c r="E24" s="39"/>
      <c r="F24" s="39"/>
      <c r="G24" s="39"/>
      <c r="H24" s="39"/>
      <c r="I24" s="39"/>
      <c r="J24" s="39"/>
    </row>
  </sheetData>
  <mergeCells count="3">
    <mergeCell ref="A22:J22"/>
    <mergeCell ref="A23:J23"/>
    <mergeCell ref="A24:J24"/>
  </mergeCells>
  <pageMargins left="0.7" right="0.7" top="0.75" bottom="0.75" header="0.3" footer="0.3"/>
  <pageSetup paperSize="9" scale="95" fitToHeight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2D050"/>
    <pageSetUpPr fitToPage="1"/>
  </sheetPr>
  <dimension ref="A1:Q71"/>
  <sheetViews>
    <sheetView rightToLeft="1" zoomScaleNormal="100" workbookViewId="0">
      <pane ySplit="3" topLeftCell="A50" activePane="bottomLeft" state="frozen"/>
      <selection pane="bottomLeft" activeCell="Q63" sqref="Q63"/>
    </sheetView>
  </sheetViews>
  <sheetFormatPr defaultRowHeight="18" x14ac:dyDescent="0.45"/>
  <cols>
    <col min="1" max="1" width="29.140625" style="1" customWidth="1"/>
    <col min="2" max="2" width="1.42578125" style="1" customWidth="1"/>
    <col min="3" max="3" width="12.7109375" style="1" bestFit="1" customWidth="1"/>
    <col min="4" max="4" width="1.42578125" style="1" customWidth="1"/>
    <col min="5" max="5" width="18.42578125" style="1" bestFit="1" customWidth="1"/>
    <col min="6" max="6" width="1.42578125" style="1" customWidth="1"/>
    <col min="7" max="7" width="18.7109375" style="1" bestFit="1" customWidth="1"/>
    <col min="8" max="8" width="1.42578125" style="1" customWidth="1"/>
    <col min="9" max="9" width="18.5703125" style="1" bestFit="1" customWidth="1"/>
    <col min="10" max="10" width="1.42578125" style="1" customWidth="1"/>
    <col min="11" max="11" width="12.85546875" style="1" bestFit="1" customWidth="1"/>
    <col min="12" max="12" width="1.42578125" style="1" customWidth="1"/>
    <col min="13" max="13" width="18.42578125" style="1" bestFit="1" customWidth="1"/>
    <col min="14" max="14" width="1.42578125" style="1" customWidth="1"/>
    <col min="15" max="15" width="18.5703125" style="1" bestFit="1" customWidth="1"/>
    <col min="16" max="16" width="1.42578125" style="1" customWidth="1"/>
    <col min="17" max="17" width="18.28515625" style="1" customWidth="1"/>
    <col min="18" max="16384" width="9.140625" style="1"/>
  </cols>
  <sheetData>
    <row r="1" spans="1:17" ht="21" x14ac:dyDescent="0.45">
      <c r="A1" s="43" t="s">
        <v>119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</row>
    <row r="2" spans="1:17" ht="21" x14ac:dyDescent="0.45">
      <c r="C2" s="44" t="s">
        <v>51</v>
      </c>
      <c r="D2" s="45"/>
      <c r="E2" s="45"/>
      <c r="F2" s="45"/>
      <c r="G2" s="45"/>
      <c r="H2" s="45"/>
      <c r="I2" s="45"/>
      <c r="K2" s="44" t="s">
        <v>309</v>
      </c>
      <c r="L2" s="45"/>
      <c r="M2" s="45"/>
      <c r="N2" s="45"/>
      <c r="O2" s="45"/>
      <c r="P2" s="45"/>
      <c r="Q2" s="45"/>
    </row>
    <row r="3" spans="1:17" ht="42" x14ac:dyDescent="0.45">
      <c r="A3" s="9" t="s">
        <v>45</v>
      </c>
      <c r="C3" s="8" t="s">
        <v>4</v>
      </c>
      <c r="E3" s="8" t="s">
        <v>6</v>
      </c>
      <c r="G3" s="8" t="s">
        <v>61</v>
      </c>
      <c r="I3" s="8" t="s">
        <v>63</v>
      </c>
      <c r="K3" s="8" t="s">
        <v>4</v>
      </c>
      <c r="M3" s="8" t="s">
        <v>6</v>
      </c>
      <c r="O3" s="8" t="s">
        <v>61</v>
      </c>
      <c r="Q3" s="8" t="s">
        <v>63</v>
      </c>
    </row>
    <row r="4" spans="1:17" s="17" customFormat="1" ht="18.75" x14ac:dyDescent="0.45">
      <c r="A4" s="17" t="s">
        <v>178</v>
      </c>
      <c r="C4" s="11">
        <v>4180457</v>
      </c>
      <c r="E4" s="11">
        <v>45545192758</v>
      </c>
      <c r="G4" s="11">
        <v>43633624448</v>
      </c>
      <c r="I4" s="11">
        <v>1911568310</v>
      </c>
      <c r="K4" s="32">
        <v>4180457</v>
      </c>
      <c r="M4" s="11">
        <v>45545192758</v>
      </c>
      <c r="O4" s="32">
        <v>46026492061</v>
      </c>
      <c r="Q4" s="32">
        <v>-481299302</v>
      </c>
    </row>
    <row r="5" spans="1:17" s="17" customFormat="1" ht="18.75" x14ac:dyDescent="0.45">
      <c r="A5" s="17" t="s">
        <v>176</v>
      </c>
      <c r="C5" s="11">
        <v>9277134</v>
      </c>
      <c r="E5" s="11">
        <v>44652609525</v>
      </c>
      <c r="G5" s="11">
        <v>44366729538</v>
      </c>
      <c r="I5" s="11">
        <v>285879987</v>
      </c>
      <c r="K5" s="32">
        <v>9277134</v>
      </c>
      <c r="M5" s="11">
        <v>44652609525</v>
      </c>
      <c r="O5" s="32">
        <v>43408142602</v>
      </c>
      <c r="Q5" s="32">
        <v>1244466923</v>
      </c>
    </row>
    <row r="6" spans="1:17" s="17" customFormat="1" ht="18.75" x14ac:dyDescent="0.45">
      <c r="A6" s="17" t="s">
        <v>117</v>
      </c>
      <c r="C6" s="11">
        <v>16124767</v>
      </c>
      <c r="E6" s="11">
        <v>38725640321</v>
      </c>
      <c r="G6" s="11">
        <v>42556529409</v>
      </c>
      <c r="I6" s="11">
        <v>-3830889087</v>
      </c>
      <c r="K6" s="32">
        <v>16124767</v>
      </c>
      <c r="M6" s="11">
        <v>38725640321</v>
      </c>
      <c r="O6" s="32">
        <v>72530431479</v>
      </c>
      <c r="Q6" s="32">
        <v>-33804791157</v>
      </c>
    </row>
    <row r="7" spans="1:17" s="17" customFormat="1" ht="18.75" x14ac:dyDescent="0.45">
      <c r="A7" s="17" t="s">
        <v>83</v>
      </c>
      <c r="C7" s="11">
        <v>4200000</v>
      </c>
      <c r="E7" s="11">
        <v>63877653000</v>
      </c>
      <c r="G7" s="11">
        <v>64420404300</v>
      </c>
      <c r="I7" s="11">
        <v>-542751300</v>
      </c>
      <c r="K7" s="32">
        <v>4200000</v>
      </c>
      <c r="M7" s="11">
        <v>63877653000</v>
      </c>
      <c r="O7" s="32">
        <v>61915398301</v>
      </c>
      <c r="Q7" s="32">
        <v>1962254699</v>
      </c>
    </row>
    <row r="8" spans="1:17" s="17" customFormat="1" ht="18.75" x14ac:dyDescent="0.45">
      <c r="A8" s="17" t="s">
        <v>81</v>
      </c>
      <c r="C8" s="11">
        <v>157148361</v>
      </c>
      <c r="E8" s="11">
        <v>259938978211</v>
      </c>
      <c r="G8" s="11">
        <v>259938978211</v>
      </c>
      <c r="I8" s="11">
        <v>0</v>
      </c>
      <c r="K8" s="32">
        <v>157148361</v>
      </c>
      <c r="M8" s="11">
        <v>259938978211</v>
      </c>
      <c r="O8" s="32">
        <v>226830345056</v>
      </c>
      <c r="Q8" s="32">
        <v>33108633155</v>
      </c>
    </row>
    <row r="9" spans="1:17" s="17" customFormat="1" ht="18.75" x14ac:dyDescent="0.45">
      <c r="A9" s="17" t="s">
        <v>306</v>
      </c>
      <c r="C9" s="11">
        <v>10000000</v>
      </c>
      <c r="E9" s="11">
        <v>79524000000</v>
      </c>
      <c r="G9" s="11">
        <v>67051756000</v>
      </c>
      <c r="I9" s="11">
        <v>12472244000</v>
      </c>
      <c r="K9" s="32">
        <v>10000000</v>
      </c>
      <c r="M9" s="11">
        <v>79524000000</v>
      </c>
      <c r="O9" s="32">
        <v>67051756000</v>
      </c>
      <c r="Q9" s="32">
        <v>12472244000</v>
      </c>
    </row>
    <row r="10" spans="1:17" s="17" customFormat="1" ht="18.75" x14ac:dyDescent="0.45">
      <c r="A10" s="17" t="s">
        <v>308</v>
      </c>
      <c r="C10" s="11">
        <v>4200000</v>
      </c>
      <c r="E10" s="11">
        <v>97277733000</v>
      </c>
      <c r="G10" s="11">
        <v>99925772112</v>
      </c>
      <c r="I10" s="11">
        <v>-2648039112</v>
      </c>
      <c r="K10" s="32">
        <v>4200000</v>
      </c>
      <c r="M10" s="11">
        <v>97277733000</v>
      </c>
      <c r="O10" s="32">
        <v>99925772112</v>
      </c>
      <c r="Q10" s="32">
        <v>-2648039112</v>
      </c>
    </row>
    <row r="11" spans="1:17" s="17" customFormat="1" ht="18.75" x14ac:dyDescent="0.45">
      <c r="A11" s="17" t="s">
        <v>255</v>
      </c>
      <c r="C11" s="11">
        <v>27800000</v>
      </c>
      <c r="E11" s="11">
        <v>53362393290</v>
      </c>
      <c r="G11" s="11">
        <v>49659358230</v>
      </c>
      <c r="I11" s="11">
        <v>3703035060</v>
      </c>
      <c r="K11" s="32">
        <v>27800000</v>
      </c>
      <c r="M11" s="11">
        <v>53362393290</v>
      </c>
      <c r="O11" s="32">
        <v>60828242900</v>
      </c>
      <c r="Q11" s="32">
        <v>-7465849610</v>
      </c>
    </row>
    <row r="12" spans="1:17" s="17" customFormat="1" ht="18.75" x14ac:dyDescent="0.45">
      <c r="A12" s="17" t="s">
        <v>132</v>
      </c>
      <c r="C12" s="11">
        <v>6187417</v>
      </c>
      <c r="E12" s="11">
        <v>46867586240</v>
      </c>
      <c r="G12" s="11">
        <v>46744574203</v>
      </c>
      <c r="I12" s="11">
        <v>123012037</v>
      </c>
      <c r="K12" s="32">
        <v>6187417</v>
      </c>
      <c r="M12" s="11">
        <v>46867586240</v>
      </c>
      <c r="O12" s="32">
        <v>41567356377</v>
      </c>
      <c r="Q12" s="32">
        <v>5300229863</v>
      </c>
    </row>
    <row r="13" spans="1:17" s="17" customFormat="1" ht="18.75" x14ac:dyDescent="0.45">
      <c r="A13" s="17" t="s">
        <v>175</v>
      </c>
      <c r="C13" s="11">
        <v>1438247</v>
      </c>
      <c r="E13" s="11">
        <v>6948290631</v>
      </c>
      <c r="G13" s="11">
        <v>5791671882</v>
      </c>
      <c r="I13" s="11">
        <v>1156618749</v>
      </c>
      <c r="K13" s="32">
        <v>1438247</v>
      </c>
      <c r="M13" s="11">
        <v>6948290631</v>
      </c>
      <c r="O13" s="32">
        <v>4403443445</v>
      </c>
      <c r="Q13" s="32">
        <v>2544847186</v>
      </c>
    </row>
    <row r="14" spans="1:17" s="17" customFormat="1" ht="18.75" x14ac:dyDescent="0.45">
      <c r="A14" s="17" t="s">
        <v>180</v>
      </c>
      <c r="C14" s="11">
        <v>52441410</v>
      </c>
      <c r="E14" s="11">
        <v>169524755501</v>
      </c>
      <c r="G14" s="11">
        <v>180993219895</v>
      </c>
      <c r="I14" s="11">
        <v>-11468464393</v>
      </c>
      <c r="K14" s="32">
        <v>52441410</v>
      </c>
      <c r="M14" s="11">
        <v>169524755501</v>
      </c>
      <c r="O14" s="32">
        <v>132689972393</v>
      </c>
      <c r="Q14" s="32">
        <v>36834783108</v>
      </c>
    </row>
    <row r="15" spans="1:17" s="17" customFormat="1" ht="18.75" x14ac:dyDescent="0.45">
      <c r="A15" s="17" t="s">
        <v>182</v>
      </c>
      <c r="C15" s="11">
        <v>5392416</v>
      </c>
      <c r="E15" s="11">
        <v>40738516548</v>
      </c>
      <c r="G15" s="11">
        <v>44222731779</v>
      </c>
      <c r="I15" s="11">
        <v>-3484215230</v>
      </c>
      <c r="K15" s="32">
        <v>5392416</v>
      </c>
      <c r="M15" s="11">
        <v>40738516548</v>
      </c>
      <c r="O15" s="32">
        <v>38125355125</v>
      </c>
      <c r="Q15" s="32">
        <v>2613161423</v>
      </c>
    </row>
    <row r="16" spans="1:17" s="17" customFormat="1" ht="18.75" x14ac:dyDescent="0.45">
      <c r="A16" s="17" t="s">
        <v>84</v>
      </c>
      <c r="C16" s="11">
        <v>2720912</v>
      </c>
      <c r="E16" s="11">
        <v>116979251308</v>
      </c>
      <c r="G16" s="11">
        <v>111921420095</v>
      </c>
      <c r="I16" s="11">
        <v>5057831213</v>
      </c>
      <c r="K16" s="32">
        <v>2720912</v>
      </c>
      <c r="M16" s="11">
        <v>116979251308</v>
      </c>
      <c r="O16" s="32">
        <v>104576759706</v>
      </c>
      <c r="Q16" s="32">
        <v>12402491602</v>
      </c>
    </row>
    <row r="17" spans="1:17" s="17" customFormat="1" ht="18.75" x14ac:dyDescent="0.45">
      <c r="A17" s="17" t="s">
        <v>215</v>
      </c>
      <c r="C17" s="11">
        <v>1146264</v>
      </c>
      <c r="E17" s="11">
        <v>63808848835</v>
      </c>
      <c r="G17" s="11">
        <v>65267336808</v>
      </c>
      <c r="I17" s="11">
        <v>-1458487972</v>
      </c>
      <c r="K17" s="32">
        <v>1146264</v>
      </c>
      <c r="M17" s="11">
        <v>63808848835</v>
      </c>
      <c r="O17" s="32">
        <v>54410042035</v>
      </c>
      <c r="Q17" s="32">
        <v>9398806800</v>
      </c>
    </row>
    <row r="18" spans="1:17" s="17" customFormat="1" ht="18.75" x14ac:dyDescent="0.45">
      <c r="A18" s="17" t="s">
        <v>149</v>
      </c>
      <c r="C18" s="11">
        <v>8000000</v>
      </c>
      <c r="E18" s="11">
        <v>65845872000</v>
      </c>
      <c r="G18" s="11">
        <v>65686824000</v>
      </c>
      <c r="I18" s="11">
        <v>159048000</v>
      </c>
      <c r="K18" s="32">
        <v>8000000</v>
      </c>
      <c r="M18" s="11">
        <v>65845872000</v>
      </c>
      <c r="O18" s="32">
        <v>53719397964</v>
      </c>
      <c r="Q18" s="32">
        <v>12126474036</v>
      </c>
    </row>
    <row r="19" spans="1:17" s="17" customFormat="1" ht="18.75" x14ac:dyDescent="0.45">
      <c r="A19" s="17" t="s">
        <v>214</v>
      </c>
      <c r="C19" s="11">
        <v>30650000</v>
      </c>
      <c r="E19" s="11">
        <v>100847863575</v>
      </c>
      <c r="G19" s="11">
        <v>105387540817</v>
      </c>
      <c r="I19" s="11">
        <v>-4539677242</v>
      </c>
      <c r="K19" s="32">
        <v>30650000</v>
      </c>
      <c r="M19" s="11">
        <v>100847863575</v>
      </c>
      <c r="O19" s="32">
        <v>119913923605</v>
      </c>
      <c r="Q19" s="32">
        <v>-19066060030</v>
      </c>
    </row>
    <row r="20" spans="1:17" s="17" customFormat="1" ht="18.75" x14ac:dyDescent="0.45">
      <c r="A20" s="17" t="s">
        <v>189</v>
      </c>
      <c r="C20" s="11">
        <v>17000000</v>
      </c>
      <c r="E20" s="11">
        <v>116771053500</v>
      </c>
      <c r="G20" s="11">
        <v>120017133980</v>
      </c>
      <c r="I20" s="11">
        <v>-3246080480</v>
      </c>
      <c r="K20" s="32">
        <v>17000000</v>
      </c>
      <c r="M20" s="11">
        <v>116771053500</v>
      </c>
      <c r="O20" s="32">
        <v>109185538839</v>
      </c>
      <c r="Q20" s="32">
        <v>7585514661</v>
      </c>
    </row>
    <row r="21" spans="1:17" s="17" customFormat="1" ht="18.75" x14ac:dyDescent="0.45">
      <c r="A21" s="17" t="s">
        <v>85</v>
      </c>
      <c r="C21" s="11">
        <v>6393710</v>
      </c>
      <c r="E21" s="11">
        <v>82687233205</v>
      </c>
      <c r="G21" s="11">
        <v>86437076986</v>
      </c>
      <c r="I21" s="11">
        <v>-3749843780</v>
      </c>
      <c r="K21" s="32">
        <v>6393710</v>
      </c>
      <c r="M21" s="11">
        <v>82687233205</v>
      </c>
      <c r="O21" s="32">
        <v>82242336485</v>
      </c>
      <c r="Q21" s="32">
        <v>444896720</v>
      </c>
    </row>
    <row r="22" spans="1:17" s="17" customFormat="1" ht="18.75" x14ac:dyDescent="0.45">
      <c r="A22" s="17" t="s">
        <v>121</v>
      </c>
      <c r="C22" s="11">
        <v>5054933</v>
      </c>
      <c r="E22" s="11">
        <v>103562285223</v>
      </c>
      <c r="G22" s="11">
        <v>102406568309</v>
      </c>
      <c r="I22" s="11">
        <v>1155716914</v>
      </c>
      <c r="K22" s="32">
        <v>5054933</v>
      </c>
      <c r="M22" s="11">
        <v>103562285223</v>
      </c>
      <c r="O22" s="32">
        <v>94115555933</v>
      </c>
      <c r="Q22" s="32">
        <v>9446729290</v>
      </c>
    </row>
    <row r="23" spans="1:17" s="17" customFormat="1" ht="18.75" x14ac:dyDescent="0.45">
      <c r="A23" s="17" t="s">
        <v>216</v>
      </c>
      <c r="C23" s="11">
        <v>19800000</v>
      </c>
      <c r="E23" s="11">
        <v>91837098540</v>
      </c>
      <c r="G23" s="11">
        <v>90439663050</v>
      </c>
      <c r="I23" s="11">
        <v>1397435490</v>
      </c>
      <c r="K23" s="32">
        <v>19800000</v>
      </c>
      <c r="M23" s="11">
        <v>91837098540</v>
      </c>
      <c r="O23" s="32">
        <v>134805023706</v>
      </c>
      <c r="Q23" s="32">
        <v>-42967925166</v>
      </c>
    </row>
    <row r="24" spans="1:17" s="17" customFormat="1" ht="18.75" x14ac:dyDescent="0.45">
      <c r="A24" s="17" t="s">
        <v>116</v>
      </c>
      <c r="C24" s="11">
        <v>4968718</v>
      </c>
      <c r="E24" s="11">
        <v>118440915987</v>
      </c>
      <c r="G24" s="11">
        <v>113649936482</v>
      </c>
      <c r="I24" s="11">
        <v>4790979505</v>
      </c>
      <c r="K24" s="32">
        <v>4968718</v>
      </c>
      <c r="M24" s="11">
        <v>118440915987</v>
      </c>
      <c r="O24" s="32">
        <v>94083206896</v>
      </c>
      <c r="Q24" s="32">
        <v>24357709091</v>
      </c>
    </row>
    <row r="25" spans="1:17" s="17" customFormat="1" ht="18.75" x14ac:dyDescent="0.45">
      <c r="A25" s="17" t="s">
        <v>168</v>
      </c>
      <c r="C25" s="11">
        <v>14497759</v>
      </c>
      <c r="E25" s="11">
        <v>58856555111</v>
      </c>
      <c r="G25" s="11">
        <v>50584355642</v>
      </c>
      <c r="I25" s="11">
        <v>8272199469</v>
      </c>
      <c r="K25" s="32">
        <v>14497759</v>
      </c>
      <c r="M25" s="11">
        <v>58856555111</v>
      </c>
      <c r="O25" s="32">
        <v>40827771947</v>
      </c>
      <c r="Q25" s="32">
        <v>18028783164</v>
      </c>
    </row>
    <row r="26" spans="1:17" s="17" customFormat="1" ht="18.75" x14ac:dyDescent="0.45">
      <c r="A26" s="17" t="s">
        <v>253</v>
      </c>
      <c r="C26" s="11">
        <v>11200000</v>
      </c>
      <c r="E26" s="11">
        <v>150523027200</v>
      </c>
      <c r="G26" s="11">
        <v>123015762018</v>
      </c>
      <c r="I26" s="11">
        <v>27507265182</v>
      </c>
      <c r="K26" s="32">
        <v>11200000</v>
      </c>
      <c r="M26" s="11">
        <v>150523027200</v>
      </c>
      <c r="O26" s="32">
        <v>159355287248</v>
      </c>
      <c r="Q26" s="32">
        <v>-8832260048</v>
      </c>
    </row>
    <row r="27" spans="1:17" s="17" customFormat="1" ht="18.75" x14ac:dyDescent="0.45">
      <c r="A27" s="17" t="s">
        <v>106</v>
      </c>
      <c r="C27" s="11">
        <v>600000</v>
      </c>
      <c r="E27" s="11">
        <v>71243563500</v>
      </c>
      <c r="G27" s="11">
        <v>75777630886</v>
      </c>
      <c r="I27" s="11">
        <v>-4534067386</v>
      </c>
      <c r="K27" s="32">
        <v>600000</v>
      </c>
      <c r="M27" s="11">
        <v>71243563500</v>
      </c>
      <c r="O27" s="32">
        <v>83127949366</v>
      </c>
      <c r="Q27" s="32">
        <v>-11884385866</v>
      </c>
    </row>
    <row r="28" spans="1:17" s="17" customFormat="1" ht="18.75" x14ac:dyDescent="0.45">
      <c r="A28" s="17" t="s">
        <v>232</v>
      </c>
      <c r="C28" s="11">
        <v>8304029</v>
      </c>
      <c r="E28" s="11">
        <v>57452155391</v>
      </c>
      <c r="G28" s="11">
        <v>53902668779</v>
      </c>
      <c r="I28" s="11">
        <v>3549486612</v>
      </c>
      <c r="K28" s="32">
        <v>8304029</v>
      </c>
      <c r="M28" s="11">
        <v>57452155391</v>
      </c>
      <c r="O28" s="32">
        <v>68187999361</v>
      </c>
      <c r="Q28" s="32">
        <v>-10735843969</v>
      </c>
    </row>
    <row r="29" spans="1:17" s="17" customFormat="1" ht="18.75" x14ac:dyDescent="0.45">
      <c r="A29" s="17" t="s">
        <v>187</v>
      </c>
      <c r="C29" s="11">
        <v>2004630</v>
      </c>
      <c r="E29" s="11">
        <v>39455508539</v>
      </c>
      <c r="G29" s="11">
        <v>40053319275</v>
      </c>
      <c r="I29" s="11">
        <v>-597810735</v>
      </c>
      <c r="K29" s="32">
        <v>2004630</v>
      </c>
      <c r="M29" s="11">
        <v>39455508539</v>
      </c>
      <c r="O29" s="32">
        <v>24530167177</v>
      </c>
      <c r="Q29" s="32">
        <v>14925341362</v>
      </c>
    </row>
    <row r="30" spans="1:17" s="17" customFormat="1" ht="18.75" x14ac:dyDescent="0.45">
      <c r="A30" s="17" t="s">
        <v>196</v>
      </c>
      <c r="C30" s="11">
        <v>1</v>
      </c>
      <c r="E30" s="11">
        <v>25497</v>
      </c>
      <c r="G30" s="11">
        <v>25596</v>
      </c>
      <c r="I30" s="11">
        <v>-98</v>
      </c>
      <c r="K30" s="32">
        <v>1</v>
      </c>
      <c r="M30" s="11">
        <v>25497</v>
      </c>
      <c r="O30" s="32">
        <v>18452</v>
      </c>
      <c r="Q30" s="32">
        <v>7045</v>
      </c>
    </row>
    <row r="31" spans="1:17" s="17" customFormat="1" ht="18.75" x14ac:dyDescent="0.45">
      <c r="A31" s="17" t="s">
        <v>279</v>
      </c>
      <c r="C31" s="11">
        <v>27299999</v>
      </c>
      <c r="E31" s="11">
        <v>61113794141</v>
      </c>
      <c r="G31" s="11">
        <v>67084058222</v>
      </c>
      <c r="I31" s="11">
        <v>-5970264080</v>
      </c>
      <c r="K31" s="32">
        <v>27299999</v>
      </c>
      <c r="M31" s="11">
        <v>61113794141</v>
      </c>
      <c r="O31" s="32">
        <v>37537498625</v>
      </c>
      <c r="Q31" s="32">
        <v>23576295516</v>
      </c>
    </row>
    <row r="32" spans="1:17" s="17" customFormat="1" ht="18.75" x14ac:dyDescent="0.45">
      <c r="A32" s="17" t="s">
        <v>134</v>
      </c>
      <c r="C32" s="11">
        <v>20007665</v>
      </c>
      <c r="E32" s="11">
        <v>55887020495</v>
      </c>
      <c r="G32" s="11">
        <v>60799509485</v>
      </c>
      <c r="I32" s="11">
        <v>-4912488989</v>
      </c>
      <c r="K32" s="32">
        <v>20007665</v>
      </c>
      <c r="M32" s="11">
        <v>55887020495</v>
      </c>
      <c r="O32" s="32">
        <v>75178981306</v>
      </c>
      <c r="Q32" s="32">
        <v>-19291960810</v>
      </c>
    </row>
    <row r="33" spans="1:17" s="17" customFormat="1" ht="18.75" x14ac:dyDescent="0.45">
      <c r="A33" s="17" t="s">
        <v>181</v>
      </c>
      <c r="C33" s="11">
        <v>20000000</v>
      </c>
      <c r="E33" s="11">
        <v>115110990000</v>
      </c>
      <c r="G33" s="11">
        <v>137377710000</v>
      </c>
      <c r="I33" s="11">
        <v>-22266720000</v>
      </c>
      <c r="K33" s="32">
        <v>20000000</v>
      </c>
      <c r="M33" s="11">
        <v>115110990000</v>
      </c>
      <c r="O33" s="32">
        <v>73162080000</v>
      </c>
      <c r="Q33" s="32">
        <v>41948910000</v>
      </c>
    </row>
    <row r="34" spans="1:17" s="17" customFormat="1" ht="18.75" x14ac:dyDescent="0.45">
      <c r="A34" s="17" t="s">
        <v>186</v>
      </c>
      <c r="C34" s="11">
        <v>870003</v>
      </c>
      <c r="E34" s="11">
        <v>19155906579</v>
      </c>
      <c r="G34" s="11">
        <v>19631561144</v>
      </c>
      <c r="I34" s="11">
        <v>-475654564</v>
      </c>
      <c r="K34" s="32">
        <v>870003</v>
      </c>
      <c r="M34" s="11">
        <v>19155906579</v>
      </c>
      <c r="O34" s="32">
        <v>30056532440</v>
      </c>
      <c r="Q34" s="32">
        <v>-10900625860</v>
      </c>
    </row>
    <row r="35" spans="1:17" s="17" customFormat="1" ht="18.75" x14ac:dyDescent="0.45">
      <c r="A35" s="17" t="s">
        <v>76</v>
      </c>
      <c r="C35" s="11">
        <v>22950000</v>
      </c>
      <c r="E35" s="11">
        <v>102523633065</v>
      </c>
      <c r="G35" s="11">
        <v>135057213502</v>
      </c>
      <c r="I35" s="11">
        <v>-32533580437</v>
      </c>
      <c r="K35" s="32">
        <v>22950000</v>
      </c>
      <c r="M35" s="11">
        <v>102523633065</v>
      </c>
      <c r="O35" s="32">
        <v>66460402005</v>
      </c>
      <c r="Q35" s="32">
        <v>36063231060</v>
      </c>
    </row>
    <row r="36" spans="1:17" s="17" customFormat="1" ht="18.75" x14ac:dyDescent="0.45">
      <c r="A36" s="17" t="s">
        <v>203</v>
      </c>
      <c r="C36" s="11">
        <v>77780605</v>
      </c>
      <c r="E36" s="11">
        <v>147367746622</v>
      </c>
      <c r="G36" s="11">
        <v>150615094659</v>
      </c>
      <c r="I36" s="11">
        <v>-3247348036</v>
      </c>
      <c r="K36" s="32">
        <v>77780605</v>
      </c>
      <c r="M36" s="11">
        <v>147367746622</v>
      </c>
      <c r="O36" s="32">
        <v>145710243019</v>
      </c>
      <c r="Q36" s="32">
        <v>1657503603</v>
      </c>
    </row>
    <row r="37" spans="1:17" s="17" customFormat="1" ht="18.75" x14ac:dyDescent="0.45">
      <c r="A37" s="17" t="s">
        <v>143</v>
      </c>
      <c r="C37" s="11">
        <v>1447871</v>
      </c>
      <c r="E37" s="11">
        <v>42011887530</v>
      </c>
      <c r="G37" s="11">
        <v>42098242900</v>
      </c>
      <c r="I37" s="11">
        <v>-86355369</v>
      </c>
      <c r="K37" s="32">
        <v>1447871</v>
      </c>
      <c r="M37" s="11">
        <v>42011887530</v>
      </c>
      <c r="O37" s="32">
        <v>40871486269</v>
      </c>
      <c r="Q37" s="32">
        <v>1140401261</v>
      </c>
    </row>
    <row r="38" spans="1:17" s="17" customFormat="1" ht="18.75" x14ac:dyDescent="0.45">
      <c r="A38" s="17" t="s">
        <v>234</v>
      </c>
      <c r="C38" s="11">
        <v>7200000</v>
      </c>
      <c r="E38" s="11">
        <v>39006522000</v>
      </c>
      <c r="G38" s="11">
        <v>41439956400</v>
      </c>
      <c r="I38" s="11">
        <v>-2433434400</v>
      </c>
      <c r="K38" s="32">
        <v>7200000</v>
      </c>
      <c r="M38" s="11">
        <v>39006522000</v>
      </c>
      <c r="O38" s="32">
        <v>65210455474</v>
      </c>
      <c r="Q38" s="32">
        <v>-26203933474</v>
      </c>
    </row>
    <row r="39" spans="1:17" s="17" customFormat="1" ht="18.75" x14ac:dyDescent="0.45">
      <c r="A39" s="17" t="s">
        <v>125</v>
      </c>
      <c r="C39" s="11">
        <v>7000000</v>
      </c>
      <c r="E39" s="11">
        <v>110498598000</v>
      </c>
      <c r="G39" s="11">
        <v>102148578000</v>
      </c>
      <c r="I39" s="11">
        <v>8350020000</v>
      </c>
      <c r="K39" s="32">
        <v>7000000</v>
      </c>
      <c r="M39" s="11">
        <v>110498598000</v>
      </c>
      <c r="O39" s="32">
        <v>77746886335</v>
      </c>
      <c r="Q39" s="32">
        <v>32751711665</v>
      </c>
    </row>
    <row r="40" spans="1:17" s="17" customFormat="1" ht="18.75" x14ac:dyDescent="0.45">
      <c r="A40" s="17" t="s">
        <v>113</v>
      </c>
      <c r="C40" s="11">
        <v>50129401</v>
      </c>
      <c r="E40" s="11">
        <v>234206316001</v>
      </c>
      <c r="G40" s="11">
        <v>234206316001</v>
      </c>
      <c r="I40" s="11">
        <v>0</v>
      </c>
      <c r="K40" s="32">
        <v>50129401</v>
      </c>
      <c r="M40" s="11">
        <v>234206316001</v>
      </c>
      <c r="O40" s="32">
        <v>216267108817</v>
      </c>
      <c r="Q40" s="32">
        <v>17939207184</v>
      </c>
    </row>
    <row r="41" spans="1:17" s="17" customFormat="1" ht="18.75" x14ac:dyDescent="0.45">
      <c r="A41" s="17" t="s">
        <v>87</v>
      </c>
      <c r="C41" s="11">
        <v>24382489</v>
      </c>
      <c r="E41" s="11">
        <v>128700664041</v>
      </c>
      <c r="G41" s="11">
        <v>130397282964</v>
      </c>
      <c r="I41" s="11">
        <v>-1696618922</v>
      </c>
      <c r="K41" s="32">
        <v>24382489</v>
      </c>
      <c r="M41" s="11">
        <v>128700664041</v>
      </c>
      <c r="O41" s="32">
        <v>102445486382</v>
      </c>
      <c r="Q41" s="32">
        <v>26255177659</v>
      </c>
    </row>
    <row r="42" spans="1:17" s="17" customFormat="1" ht="18.75" x14ac:dyDescent="0.45">
      <c r="A42" s="17" t="s">
        <v>80</v>
      </c>
      <c r="C42" s="11">
        <v>5000000</v>
      </c>
      <c r="E42" s="11">
        <v>83798415000</v>
      </c>
      <c r="G42" s="11">
        <v>84643357500</v>
      </c>
      <c r="I42" s="11">
        <v>-844942500</v>
      </c>
      <c r="K42" s="32">
        <v>5000000</v>
      </c>
      <c r="M42" s="11">
        <v>83798415000</v>
      </c>
      <c r="O42" s="32">
        <v>66601349695</v>
      </c>
      <c r="Q42" s="32">
        <v>17197065305</v>
      </c>
    </row>
    <row r="43" spans="1:17" s="17" customFormat="1" ht="18.75" x14ac:dyDescent="0.45">
      <c r="A43" s="17" t="s">
        <v>220</v>
      </c>
      <c r="C43" s="11">
        <v>1218945</v>
      </c>
      <c r="E43" s="11">
        <v>49921721822</v>
      </c>
      <c r="G43" s="11">
        <v>51921014080</v>
      </c>
      <c r="I43" s="11">
        <v>-1999292257</v>
      </c>
      <c r="K43" s="32">
        <v>1218945</v>
      </c>
      <c r="M43" s="11">
        <v>49921721822</v>
      </c>
      <c r="O43" s="32">
        <v>74591870089</v>
      </c>
      <c r="Q43" s="32">
        <v>-24670148266</v>
      </c>
    </row>
    <row r="44" spans="1:17" s="17" customFormat="1" ht="18.75" x14ac:dyDescent="0.45">
      <c r="A44" s="17" t="s">
        <v>217</v>
      </c>
      <c r="C44" s="11">
        <v>4599827</v>
      </c>
      <c r="E44" s="11">
        <v>93278143798</v>
      </c>
      <c r="G44" s="11">
        <v>97621978926</v>
      </c>
      <c r="I44" s="11">
        <v>-4343835127</v>
      </c>
      <c r="K44" s="32">
        <v>4599827</v>
      </c>
      <c r="M44" s="11">
        <v>93278143798</v>
      </c>
      <c r="O44" s="32">
        <v>132017918665</v>
      </c>
      <c r="Q44" s="32">
        <v>-38739774866</v>
      </c>
    </row>
    <row r="45" spans="1:17" s="17" customFormat="1" ht="18.75" x14ac:dyDescent="0.45">
      <c r="A45" s="17" t="s">
        <v>276</v>
      </c>
      <c r="C45" s="11">
        <v>410000</v>
      </c>
      <c r="E45" s="11">
        <v>67394204280</v>
      </c>
      <c r="G45" s="11">
        <v>65629467315</v>
      </c>
      <c r="I45" s="11">
        <v>1764736965</v>
      </c>
      <c r="K45" s="32">
        <v>410000</v>
      </c>
      <c r="M45" s="11">
        <v>67394204280</v>
      </c>
      <c r="O45" s="32">
        <v>70201786761</v>
      </c>
      <c r="Q45" s="32">
        <v>-2807582481</v>
      </c>
    </row>
    <row r="46" spans="1:17" s="17" customFormat="1" ht="18.75" x14ac:dyDescent="0.45">
      <c r="A46" s="17" t="s">
        <v>136</v>
      </c>
      <c r="C46" s="11">
        <v>10962321</v>
      </c>
      <c r="E46" s="11">
        <v>24409493225</v>
      </c>
      <c r="G46" s="11">
        <v>31528503167</v>
      </c>
      <c r="I46" s="11">
        <v>-7119009941</v>
      </c>
      <c r="K46" s="32">
        <v>10962321</v>
      </c>
      <c r="M46" s="11">
        <v>24409493225</v>
      </c>
      <c r="O46" s="32">
        <v>25152368293</v>
      </c>
      <c r="Q46" s="32">
        <v>-742875067</v>
      </c>
    </row>
    <row r="47" spans="1:17" s="17" customFormat="1" ht="18.75" x14ac:dyDescent="0.45">
      <c r="A47" s="17" t="s">
        <v>88</v>
      </c>
      <c r="C47" s="11">
        <v>20000000</v>
      </c>
      <c r="E47" s="11">
        <v>220082670000</v>
      </c>
      <c r="G47" s="11">
        <v>205569540000</v>
      </c>
      <c r="I47" s="11">
        <v>14513130000</v>
      </c>
      <c r="K47" s="32">
        <v>20000000</v>
      </c>
      <c r="M47" s="11">
        <v>220082670000</v>
      </c>
      <c r="O47" s="32">
        <v>157258710065</v>
      </c>
      <c r="Q47" s="32">
        <v>62823959935</v>
      </c>
    </row>
    <row r="48" spans="1:17" s="17" customFormat="1" ht="18.75" x14ac:dyDescent="0.45">
      <c r="A48" s="17" t="s">
        <v>235</v>
      </c>
      <c r="C48" s="11">
        <v>5000000</v>
      </c>
      <c r="E48" s="11">
        <v>32654542500</v>
      </c>
      <c r="G48" s="11">
        <v>33499485000</v>
      </c>
      <c r="I48" s="11">
        <v>-844942500</v>
      </c>
      <c r="K48" s="32">
        <v>5000000</v>
      </c>
      <c r="M48" s="11">
        <v>32654542500</v>
      </c>
      <c r="O48" s="32">
        <v>41899004407</v>
      </c>
      <c r="Q48" s="32">
        <v>-9244461907</v>
      </c>
    </row>
    <row r="49" spans="1:17" s="17" customFormat="1" ht="18.75" x14ac:dyDescent="0.45">
      <c r="A49" s="17" t="s">
        <v>133</v>
      </c>
      <c r="C49" s="11">
        <v>11279926</v>
      </c>
      <c r="E49" s="11">
        <v>47632018750</v>
      </c>
      <c r="G49" s="11">
        <v>43741173527</v>
      </c>
      <c r="I49" s="11">
        <v>3890845223</v>
      </c>
      <c r="K49" s="32">
        <v>11279926</v>
      </c>
      <c r="M49" s="11">
        <v>47632018750</v>
      </c>
      <c r="O49" s="32">
        <v>38406572546</v>
      </c>
      <c r="Q49" s="32">
        <v>9225446204</v>
      </c>
    </row>
    <row r="50" spans="1:17" s="17" customFormat="1" ht="18.75" x14ac:dyDescent="0.45">
      <c r="A50" s="17" t="s">
        <v>230</v>
      </c>
      <c r="C50" s="11">
        <v>8304632</v>
      </c>
      <c r="E50" s="11">
        <v>105749361021</v>
      </c>
      <c r="G50" s="11">
        <v>110372283907</v>
      </c>
      <c r="I50" s="11">
        <v>-4622922885</v>
      </c>
      <c r="K50" s="32">
        <v>8304632</v>
      </c>
      <c r="M50" s="11">
        <v>105749361021</v>
      </c>
      <c r="O50" s="32">
        <v>142692668508</v>
      </c>
      <c r="Q50" s="32">
        <v>-36943307486</v>
      </c>
    </row>
    <row r="51" spans="1:17" s="17" customFormat="1" ht="18.75" x14ac:dyDescent="0.45">
      <c r="A51" s="17" t="s">
        <v>231</v>
      </c>
      <c r="C51" s="11">
        <v>2450000</v>
      </c>
      <c r="E51" s="11">
        <v>37310672700</v>
      </c>
      <c r="G51" s="11">
        <v>37018422000</v>
      </c>
      <c r="I51" s="11">
        <v>292250700</v>
      </c>
      <c r="K51" s="32">
        <v>2450000</v>
      </c>
      <c r="M51" s="11">
        <v>37310672700</v>
      </c>
      <c r="O51" s="32">
        <v>50665654267</v>
      </c>
      <c r="Q51" s="32">
        <v>-13354981567</v>
      </c>
    </row>
    <row r="52" spans="1:17" s="17" customFormat="1" ht="18.75" x14ac:dyDescent="0.45">
      <c r="A52" s="17" t="s">
        <v>190</v>
      </c>
      <c r="C52" s="11">
        <v>8000000</v>
      </c>
      <c r="E52" s="11">
        <v>34314606000</v>
      </c>
      <c r="G52" s="11">
        <v>34513416000</v>
      </c>
      <c r="I52" s="11">
        <v>-198810000</v>
      </c>
      <c r="K52" s="32">
        <v>8000000</v>
      </c>
      <c r="M52" s="11">
        <v>34314606000</v>
      </c>
      <c r="O52" s="32">
        <v>37360375202</v>
      </c>
      <c r="Q52" s="32">
        <v>-3045769202</v>
      </c>
    </row>
    <row r="53" spans="1:17" s="17" customFormat="1" ht="18.75" x14ac:dyDescent="0.45">
      <c r="A53" s="17" t="s">
        <v>197</v>
      </c>
      <c r="C53" s="11">
        <v>3464987</v>
      </c>
      <c r="E53" s="11">
        <v>34237041053</v>
      </c>
      <c r="G53" s="11">
        <v>37095868425</v>
      </c>
      <c r="I53" s="11">
        <v>-2858827371</v>
      </c>
      <c r="K53" s="32">
        <v>3464987</v>
      </c>
      <c r="M53" s="11">
        <v>34237041053</v>
      </c>
      <c r="O53" s="32">
        <v>22282476871</v>
      </c>
      <c r="Q53" s="32">
        <v>11954564182</v>
      </c>
    </row>
    <row r="54" spans="1:17" s="17" customFormat="1" ht="18.75" x14ac:dyDescent="0.45">
      <c r="A54" s="17" t="s">
        <v>277</v>
      </c>
      <c r="C54" s="11">
        <v>2200000</v>
      </c>
      <c r="E54" s="11">
        <v>95239930500</v>
      </c>
      <c r="G54" s="11">
        <v>94365166500</v>
      </c>
      <c r="I54" s="11">
        <v>874764000</v>
      </c>
      <c r="K54" s="32">
        <v>2200000</v>
      </c>
      <c r="M54" s="11">
        <v>95239930500</v>
      </c>
      <c r="O54" s="32">
        <v>92116989587</v>
      </c>
      <c r="Q54" s="32">
        <v>3122940913</v>
      </c>
    </row>
    <row r="55" spans="1:17" s="17" customFormat="1" ht="18.75" x14ac:dyDescent="0.45">
      <c r="A55" s="17" t="s">
        <v>275</v>
      </c>
      <c r="C55" s="11">
        <v>10000000</v>
      </c>
      <c r="E55" s="11">
        <v>135886635000</v>
      </c>
      <c r="G55" s="11">
        <v>135190800000</v>
      </c>
      <c r="I55" s="11">
        <v>695835000</v>
      </c>
      <c r="K55" s="32">
        <v>10000000</v>
      </c>
      <c r="M55" s="11">
        <v>135886635000</v>
      </c>
      <c r="O55" s="32">
        <v>139941340248</v>
      </c>
      <c r="Q55" s="32">
        <v>-4054705248</v>
      </c>
    </row>
    <row r="56" spans="1:17" s="17" customFormat="1" ht="18.75" x14ac:dyDescent="0.45">
      <c r="A56" s="17" t="s">
        <v>137</v>
      </c>
      <c r="C56" s="11">
        <v>7300000</v>
      </c>
      <c r="E56" s="11">
        <v>111533404050</v>
      </c>
      <c r="G56" s="11">
        <v>102375300403</v>
      </c>
      <c r="I56" s="11">
        <v>9158103647</v>
      </c>
      <c r="K56" s="32">
        <v>7300000</v>
      </c>
      <c r="M56" s="11">
        <v>111533404050</v>
      </c>
      <c r="O56" s="32">
        <v>110441410029</v>
      </c>
      <c r="Q56" s="32">
        <v>1091994021</v>
      </c>
    </row>
    <row r="57" spans="1:17" s="17" customFormat="1" ht="18.75" x14ac:dyDescent="0.45">
      <c r="A57" s="17" t="s">
        <v>274</v>
      </c>
      <c r="C57" s="11">
        <v>6000000</v>
      </c>
      <c r="E57" s="11">
        <v>2555341830</v>
      </c>
      <c r="G57" s="11">
        <v>2603329470</v>
      </c>
      <c r="I57" s="11">
        <v>-47987640</v>
      </c>
      <c r="K57" s="32">
        <v>6000000</v>
      </c>
      <c r="M57" s="11">
        <v>2555341830</v>
      </c>
      <c r="O57" s="32">
        <v>4618908501</v>
      </c>
      <c r="Q57" s="32">
        <v>-2063566671</v>
      </c>
    </row>
    <row r="58" spans="1:17" s="17" customFormat="1" ht="18.75" x14ac:dyDescent="0.45">
      <c r="A58" s="17" t="s">
        <v>138</v>
      </c>
      <c r="C58" s="11">
        <v>14000000</v>
      </c>
      <c r="E58" s="11">
        <v>33817581000</v>
      </c>
      <c r="G58" s="11">
        <v>32036243400</v>
      </c>
      <c r="I58" s="11">
        <v>1781337600</v>
      </c>
      <c r="K58" s="32">
        <v>14000000</v>
      </c>
      <c r="M58" s="11">
        <v>33817581000</v>
      </c>
      <c r="O58" s="32">
        <v>46473374101</v>
      </c>
      <c r="Q58" s="32">
        <v>-12655793101</v>
      </c>
    </row>
    <row r="59" spans="1:17" s="17" customFormat="1" ht="18.75" x14ac:dyDescent="0.45">
      <c r="A59" s="17" t="s">
        <v>77</v>
      </c>
      <c r="C59" s="11">
        <v>48379418</v>
      </c>
      <c r="E59" s="11">
        <v>80024356610</v>
      </c>
      <c r="G59" s="11">
        <v>81370920303</v>
      </c>
      <c r="I59" s="11">
        <v>-1346563692</v>
      </c>
      <c r="K59" s="32">
        <v>48379418</v>
      </c>
      <c r="M59" s="11">
        <v>80024356610</v>
      </c>
      <c r="O59" s="32">
        <v>100415178246</v>
      </c>
      <c r="Q59" s="32">
        <v>-20390821635</v>
      </c>
    </row>
    <row r="60" spans="1:17" s="17" customFormat="1" ht="18.75" x14ac:dyDescent="0.45">
      <c r="A60" s="17" t="s">
        <v>257</v>
      </c>
      <c r="C60" s="11">
        <v>6189031</v>
      </c>
      <c r="E60" s="11">
        <v>59799444901</v>
      </c>
      <c r="G60" s="11">
        <v>65336430540</v>
      </c>
      <c r="I60" s="11">
        <v>-5536985638</v>
      </c>
      <c r="K60" s="32">
        <v>6189031</v>
      </c>
      <c r="M60" s="11">
        <v>59799444901</v>
      </c>
      <c r="O60" s="32">
        <v>83270103164</v>
      </c>
      <c r="Q60" s="32">
        <v>-23470658262</v>
      </c>
    </row>
    <row r="61" spans="1:17" s="17" customFormat="1" ht="18.75" x14ac:dyDescent="0.45">
      <c r="A61" s="17" t="s">
        <v>254</v>
      </c>
      <c r="C61" s="11">
        <v>16658306</v>
      </c>
      <c r="E61" s="11">
        <v>114092812756</v>
      </c>
      <c r="G61" s="11">
        <v>117901426244</v>
      </c>
      <c r="I61" s="11">
        <v>-3808613487</v>
      </c>
      <c r="K61" s="32">
        <v>16658306</v>
      </c>
      <c r="M61" s="11">
        <v>114092812756</v>
      </c>
      <c r="O61" s="32">
        <v>141594642325</v>
      </c>
      <c r="Q61" s="32">
        <v>-27501829568</v>
      </c>
    </row>
    <row r="62" spans="1:17" s="17" customFormat="1" ht="18.75" x14ac:dyDescent="0.45">
      <c r="A62" s="17" t="s">
        <v>233</v>
      </c>
      <c r="C62" s="11">
        <v>8000000</v>
      </c>
      <c r="E62" s="11">
        <v>56780136000</v>
      </c>
      <c r="G62" s="11">
        <v>55269180000</v>
      </c>
      <c r="I62" s="11">
        <v>1510956000</v>
      </c>
      <c r="K62" s="32">
        <v>8000000</v>
      </c>
      <c r="M62" s="11">
        <v>56780136000</v>
      </c>
      <c r="O62" s="32">
        <v>81913547868</v>
      </c>
      <c r="Q62" s="32">
        <v>-25133411868</v>
      </c>
    </row>
    <row r="63" spans="1:17" ht="19.5" thickBot="1" x14ac:dyDescent="0.5">
      <c r="A63" s="3" t="s">
        <v>12</v>
      </c>
      <c r="C63" s="3">
        <f>SUM(C4:C62)</f>
        <v>889216591</v>
      </c>
      <c r="E63" s="3">
        <f>SUM(E4:E62)</f>
        <v>4761390217706</v>
      </c>
      <c r="G63" s="3">
        <f>SUM(G4:G62)</f>
        <v>4794311442714</v>
      </c>
      <c r="I63" s="3">
        <f>SUM(I4:I62)</f>
        <v>-32921224987</v>
      </c>
      <c r="K63" s="3">
        <f>SUM(K4:K62)</f>
        <v>889216591</v>
      </c>
      <c r="M63" s="3">
        <f>SUM(M4:M62)</f>
        <v>4761390217706</v>
      </c>
      <c r="O63" s="3">
        <f>SUM(O4:O62)</f>
        <v>4708947096681</v>
      </c>
      <c r="Q63" s="3">
        <f>SUM(Q4:Q62)</f>
        <v>52443121037</v>
      </c>
    </row>
    <row r="64" spans="1:17" ht="19.5" thickTop="1" x14ac:dyDescent="0.45">
      <c r="C64" s="4"/>
      <c r="E64" s="4"/>
      <c r="G64" s="4"/>
      <c r="I64" s="4"/>
      <c r="K64" s="4"/>
      <c r="M64" s="4"/>
      <c r="O64" s="4"/>
      <c r="Q64" s="4"/>
    </row>
    <row r="65" spans="1:17" ht="18.75" x14ac:dyDescent="0.45">
      <c r="A65" s="55" t="s">
        <v>62</v>
      </c>
      <c r="B65" s="56"/>
      <c r="C65" s="56"/>
      <c r="D65" s="56"/>
      <c r="E65" s="56"/>
      <c r="F65" s="56"/>
      <c r="G65" s="56"/>
      <c r="H65" s="56"/>
      <c r="I65" s="56"/>
      <c r="J65" s="56"/>
      <c r="K65" s="56"/>
      <c r="L65" s="56"/>
      <c r="M65" s="56"/>
      <c r="N65" s="56"/>
      <c r="O65" s="56"/>
      <c r="P65" s="56"/>
      <c r="Q65" s="57"/>
    </row>
    <row r="67" spans="1:17" x14ac:dyDescent="0.45">
      <c r="M67" s="36"/>
    </row>
    <row r="68" spans="1:17" x14ac:dyDescent="0.45">
      <c r="K68" s="31"/>
      <c r="M68" s="36"/>
    </row>
    <row r="69" spans="1:17" x14ac:dyDescent="0.45">
      <c r="M69" s="36"/>
    </row>
    <row r="70" spans="1:17" x14ac:dyDescent="0.45">
      <c r="M70" s="36"/>
    </row>
    <row r="71" spans="1:17" x14ac:dyDescent="0.45">
      <c r="M71" s="36"/>
    </row>
  </sheetData>
  <mergeCells count="4">
    <mergeCell ref="A65:Q65"/>
    <mergeCell ref="A1:Q1"/>
    <mergeCell ref="C2:I2"/>
    <mergeCell ref="K2:Q2"/>
  </mergeCells>
  <pageMargins left="0.39370078740157483" right="0.39370078740157483" top="1.0629921259842521" bottom="0.39370078740157483" header="0.27559055118110237" footer="0.31496062992125984"/>
  <pageSetup paperSize="9" scale="78" fitToHeight="0" orientation="landscape" r:id="rId1"/>
  <headerFooter>
    <oddHeader>&amp;C&amp;"B Nazanin,Bold"&amp;16&amp;U‫صندوق سرمایه‌گذاری مدیریت ثروت صندوق بازنشستگی کشوری
‫صورت وضعیت درآمدها
‫برای ماه منتهی به 1402/08/30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92D050"/>
    <pageSetUpPr fitToPage="1"/>
  </sheetPr>
  <dimension ref="A1:Q108"/>
  <sheetViews>
    <sheetView rightToLeft="1" zoomScaleNormal="100" zoomScalePageLayoutView="85" workbookViewId="0">
      <pane ySplit="3" topLeftCell="A61" activePane="bottomLeft" state="frozen"/>
      <selection pane="bottomLeft" activeCell="Q98" sqref="Q98"/>
    </sheetView>
  </sheetViews>
  <sheetFormatPr defaultRowHeight="18" x14ac:dyDescent="0.45"/>
  <cols>
    <col min="1" max="1" width="28.140625" style="1" customWidth="1"/>
    <col min="2" max="2" width="1.42578125" style="1" customWidth="1"/>
    <col min="3" max="3" width="12.28515625" style="1" bestFit="1" customWidth="1"/>
    <col min="4" max="4" width="1.42578125" style="1" customWidth="1"/>
    <col min="5" max="5" width="17.28515625" style="1" bestFit="1" customWidth="1"/>
    <col min="6" max="6" width="1.42578125" style="1" customWidth="1"/>
    <col min="7" max="7" width="17.7109375" style="1" customWidth="1"/>
    <col min="8" max="8" width="1.42578125" style="1" customWidth="1"/>
    <col min="9" max="9" width="19.85546875" style="1" bestFit="1" customWidth="1"/>
    <col min="10" max="10" width="1.42578125" style="1" customWidth="1"/>
    <col min="11" max="11" width="13.42578125" style="1" bestFit="1" customWidth="1"/>
    <col min="12" max="12" width="1.42578125" style="1" customWidth="1"/>
    <col min="13" max="13" width="20.28515625" style="1" customWidth="1"/>
    <col min="14" max="14" width="1.42578125" style="1" customWidth="1"/>
    <col min="15" max="15" width="19" style="1" bestFit="1" customWidth="1"/>
    <col min="16" max="16" width="1.42578125" style="1" customWidth="1"/>
    <col min="17" max="17" width="19.85546875" style="1" bestFit="1" customWidth="1"/>
    <col min="18" max="16384" width="9.140625" style="1"/>
  </cols>
  <sheetData>
    <row r="1" spans="1:17" ht="21" x14ac:dyDescent="0.45">
      <c r="A1" s="43" t="s">
        <v>60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</row>
    <row r="2" spans="1:17" ht="21" x14ac:dyDescent="0.45">
      <c r="C2" s="44" t="s">
        <v>51</v>
      </c>
      <c r="D2" s="45"/>
      <c r="E2" s="45"/>
      <c r="F2" s="45"/>
      <c r="G2" s="45"/>
      <c r="H2" s="45"/>
      <c r="I2" s="45"/>
      <c r="K2" s="44" t="s">
        <v>309</v>
      </c>
      <c r="L2" s="45"/>
      <c r="M2" s="45"/>
      <c r="N2" s="45"/>
      <c r="O2" s="45"/>
      <c r="P2" s="45"/>
      <c r="Q2" s="45"/>
    </row>
    <row r="3" spans="1:17" ht="24" customHeight="1" x14ac:dyDescent="0.45">
      <c r="A3" s="9" t="s">
        <v>45</v>
      </c>
      <c r="C3" s="8" t="s">
        <v>4</v>
      </c>
      <c r="E3" s="8" t="s">
        <v>6</v>
      </c>
      <c r="G3" s="8" t="s">
        <v>61</v>
      </c>
      <c r="I3" s="20" t="s">
        <v>184</v>
      </c>
      <c r="K3" s="8" t="s">
        <v>4</v>
      </c>
      <c r="M3" s="8" t="s">
        <v>6</v>
      </c>
      <c r="O3" s="8" t="s">
        <v>61</v>
      </c>
      <c r="Q3" s="20" t="s">
        <v>184</v>
      </c>
    </row>
    <row r="4" spans="1:17" s="17" customFormat="1" ht="18.75" x14ac:dyDescent="0.25">
      <c r="A4" s="17" t="s">
        <v>307</v>
      </c>
      <c r="C4" s="11">
        <v>10000000</v>
      </c>
      <c r="E4" s="11">
        <v>57051756000</v>
      </c>
      <c r="G4" s="11">
        <v>57051756000</v>
      </c>
      <c r="I4" s="11">
        <v>0</v>
      </c>
      <c r="K4" s="11">
        <v>10000000</v>
      </c>
      <c r="M4" s="11">
        <v>57051756000</v>
      </c>
      <c r="O4" s="11">
        <v>57051756000</v>
      </c>
      <c r="Q4" s="11">
        <v>0</v>
      </c>
    </row>
    <row r="5" spans="1:17" s="17" customFormat="1" ht="18.75" x14ac:dyDescent="0.25">
      <c r="A5" s="17" t="s">
        <v>189</v>
      </c>
      <c r="C5" s="11">
        <v>4000000</v>
      </c>
      <c r="E5" s="11">
        <v>27496165055</v>
      </c>
      <c r="G5" s="11">
        <v>25690715020</v>
      </c>
      <c r="I5" s="11">
        <v>1805450035</v>
      </c>
      <c r="K5" s="11">
        <v>12075000</v>
      </c>
      <c r="M5" s="11">
        <v>85561171428</v>
      </c>
      <c r="O5" s="11">
        <v>70683105170</v>
      </c>
      <c r="Q5" s="11">
        <v>14878066258</v>
      </c>
    </row>
    <row r="6" spans="1:17" s="17" customFormat="1" ht="18.75" x14ac:dyDescent="0.25">
      <c r="A6" s="17" t="s">
        <v>106</v>
      </c>
      <c r="C6" s="11">
        <v>50000</v>
      </c>
      <c r="E6" s="11">
        <v>6042424688</v>
      </c>
      <c r="G6" s="11">
        <v>6927329114</v>
      </c>
      <c r="I6" s="11">
        <v>-884904426</v>
      </c>
      <c r="K6" s="11">
        <v>139258</v>
      </c>
      <c r="M6" s="11">
        <v>19026514187</v>
      </c>
      <c r="O6" s="11">
        <v>19037465767</v>
      </c>
      <c r="Q6" s="11">
        <v>-10951580</v>
      </c>
    </row>
    <row r="7" spans="1:17" s="17" customFormat="1" ht="18.75" x14ac:dyDescent="0.25">
      <c r="A7" s="17" t="s">
        <v>76</v>
      </c>
      <c r="C7" s="11">
        <v>23050000</v>
      </c>
      <c r="E7" s="11">
        <v>104554999328</v>
      </c>
      <c r="G7" s="11">
        <v>66778674698</v>
      </c>
      <c r="I7" s="11">
        <v>37776324630</v>
      </c>
      <c r="K7" s="11">
        <v>28659224</v>
      </c>
      <c r="M7" s="11">
        <v>132032969406</v>
      </c>
      <c r="O7" s="11">
        <v>83025801091</v>
      </c>
      <c r="Q7" s="11">
        <v>49007168315</v>
      </c>
    </row>
    <row r="8" spans="1:17" s="17" customFormat="1" ht="18.75" x14ac:dyDescent="0.25">
      <c r="A8" s="17" t="s">
        <v>136</v>
      </c>
      <c r="C8" s="11">
        <v>10080029</v>
      </c>
      <c r="E8" s="11">
        <v>23989541773</v>
      </c>
      <c r="G8" s="11">
        <v>23128004602</v>
      </c>
      <c r="I8" s="11">
        <v>861537171</v>
      </c>
      <c r="K8" s="11">
        <v>10080029</v>
      </c>
      <c r="M8" s="11">
        <v>23989541773</v>
      </c>
      <c r="O8" s="11">
        <v>23128004602</v>
      </c>
      <c r="Q8" s="11">
        <v>861537171</v>
      </c>
    </row>
    <row r="9" spans="1:17" s="17" customFormat="1" ht="18.75" x14ac:dyDescent="0.25">
      <c r="A9" s="17" t="s">
        <v>137</v>
      </c>
      <c r="C9" s="11">
        <v>4300000</v>
      </c>
      <c r="E9" s="11">
        <v>66820270119</v>
      </c>
      <c r="G9" s="11">
        <v>65054529197</v>
      </c>
      <c r="I9" s="11">
        <v>1765740922</v>
      </c>
      <c r="K9" s="11">
        <v>7755180</v>
      </c>
      <c r="M9" s="11">
        <v>120660794347</v>
      </c>
      <c r="O9" s="11">
        <v>117327810156</v>
      </c>
      <c r="Q9" s="11">
        <v>3332984191</v>
      </c>
    </row>
    <row r="10" spans="1:17" s="17" customFormat="1" ht="18.75" x14ac:dyDescent="0.25">
      <c r="A10" s="17" t="s">
        <v>178</v>
      </c>
      <c r="C10" s="11">
        <v>0</v>
      </c>
      <c r="E10" s="11">
        <v>0</v>
      </c>
      <c r="G10" s="11">
        <v>0</v>
      </c>
      <c r="I10" s="11">
        <v>0</v>
      </c>
      <c r="K10" s="11">
        <v>2362333</v>
      </c>
      <c r="M10" s="11">
        <v>20656200473</v>
      </c>
      <c r="O10" s="11">
        <v>20991983648</v>
      </c>
      <c r="Q10" s="11">
        <v>-335783175</v>
      </c>
    </row>
    <row r="11" spans="1:17" s="17" customFormat="1" ht="18.75" x14ac:dyDescent="0.25">
      <c r="A11" s="17" t="s">
        <v>176</v>
      </c>
      <c r="C11" s="11">
        <v>0</v>
      </c>
      <c r="E11" s="11">
        <v>0</v>
      </c>
      <c r="G11" s="11">
        <v>0</v>
      </c>
      <c r="I11" s="11">
        <v>0</v>
      </c>
      <c r="K11" s="11">
        <v>300000</v>
      </c>
      <c r="M11" s="11">
        <v>4315171082</v>
      </c>
      <c r="O11" s="11">
        <v>4121331293</v>
      </c>
      <c r="Q11" s="11">
        <v>193839789</v>
      </c>
    </row>
    <row r="12" spans="1:17" s="17" customFormat="1" ht="18.75" x14ac:dyDescent="0.25">
      <c r="A12" s="17" t="s">
        <v>200</v>
      </c>
      <c r="C12" s="11">
        <v>0</v>
      </c>
      <c r="E12" s="11">
        <v>0</v>
      </c>
      <c r="G12" s="11">
        <v>0</v>
      </c>
      <c r="I12" s="11">
        <v>0</v>
      </c>
      <c r="K12" s="11">
        <v>107794</v>
      </c>
      <c r="M12" s="11">
        <v>1255385505</v>
      </c>
      <c r="O12" s="11">
        <v>1258336011</v>
      </c>
      <c r="Q12" s="11">
        <v>-2950506</v>
      </c>
    </row>
    <row r="13" spans="1:17" s="17" customFormat="1" ht="18.75" x14ac:dyDescent="0.25">
      <c r="A13" s="17" t="s">
        <v>81</v>
      </c>
      <c r="C13" s="11">
        <v>0</v>
      </c>
      <c r="E13" s="11">
        <v>0</v>
      </c>
      <c r="G13" s="11">
        <v>0</v>
      </c>
      <c r="I13" s="11">
        <v>0</v>
      </c>
      <c r="K13" s="11">
        <v>468151</v>
      </c>
      <c r="M13" s="11">
        <v>2272579585</v>
      </c>
      <c r="O13" s="11">
        <v>2168137888</v>
      </c>
      <c r="Q13" s="11">
        <v>104441697</v>
      </c>
    </row>
    <row r="14" spans="1:17" s="17" customFormat="1" ht="18.75" x14ac:dyDescent="0.25">
      <c r="A14" s="17" t="s">
        <v>195</v>
      </c>
      <c r="C14" s="11">
        <v>0</v>
      </c>
      <c r="E14" s="11">
        <v>0</v>
      </c>
      <c r="G14" s="11">
        <v>0</v>
      </c>
      <c r="I14" s="11">
        <v>0</v>
      </c>
      <c r="K14" s="11">
        <v>270000</v>
      </c>
      <c r="M14" s="11">
        <v>56711504105</v>
      </c>
      <c r="O14" s="11">
        <v>44764105005</v>
      </c>
      <c r="Q14" s="11">
        <v>11947399100</v>
      </c>
    </row>
    <row r="15" spans="1:17" s="17" customFormat="1" ht="18.75" x14ac:dyDescent="0.25">
      <c r="A15" s="17" t="s">
        <v>83</v>
      </c>
      <c r="C15" s="11">
        <v>0</v>
      </c>
      <c r="E15" s="11">
        <v>0</v>
      </c>
      <c r="G15" s="11">
        <v>0</v>
      </c>
      <c r="I15" s="11">
        <v>0</v>
      </c>
      <c r="K15" s="11">
        <v>26269</v>
      </c>
      <c r="M15" s="11">
        <v>373933862</v>
      </c>
      <c r="O15" s="11">
        <v>387251331</v>
      </c>
      <c r="Q15" s="11">
        <v>-13317469</v>
      </c>
    </row>
    <row r="16" spans="1:17" s="17" customFormat="1" ht="18.75" x14ac:dyDescent="0.25">
      <c r="A16" s="17" t="s">
        <v>78</v>
      </c>
      <c r="C16" s="11">
        <v>0</v>
      </c>
      <c r="E16" s="11">
        <v>0</v>
      </c>
      <c r="G16" s="11">
        <v>0</v>
      </c>
      <c r="I16" s="11">
        <v>0</v>
      </c>
      <c r="K16" s="11">
        <v>1848124</v>
      </c>
      <c r="M16" s="11">
        <v>62258162628</v>
      </c>
      <c r="O16" s="11">
        <v>62664424557</v>
      </c>
      <c r="Q16" s="11">
        <v>-406261929</v>
      </c>
    </row>
    <row r="17" spans="1:17" s="17" customFormat="1" ht="18.75" x14ac:dyDescent="0.25">
      <c r="A17" s="17" t="s">
        <v>163</v>
      </c>
      <c r="C17" s="11">
        <v>0</v>
      </c>
      <c r="E17" s="11">
        <v>0</v>
      </c>
      <c r="G17" s="11">
        <v>0</v>
      </c>
      <c r="I17" s="11">
        <v>0</v>
      </c>
      <c r="K17" s="11">
        <v>11830000</v>
      </c>
      <c r="M17" s="11">
        <v>24507502713</v>
      </c>
      <c r="O17" s="11">
        <v>27282298680</v>
      </c>
      <c r="Q17" s="11">
        <v>-2774795967</v>
      </c>
    </row>
    <row r="18" spans="1:17" s="17" customFormat="1" ht="18.75" x14ac:dyDescent="0.25">
      <c r="A18" s="17" t="s">
        <v>207</v>
      </c>
      <c r="C18" s="11">
        <v>0</v>
      </c>
      <c r="E18" s="11">
        <v>0</v>
      </c>
      <c r="G18" s="11">
        <v>0</v>
      </c>
      <c r="I18" s="11">
        <v>0</v>
      </c>
      <c r="K18" s="11">
        <v>1733427</v>
      </c>
      <c r="M18" s="11">
        <v>86499434483</v>
      </c>
      <c r="O18" s="11">
        <v>95248543548</v>
      </c>
      <c r="Q18" s="11">
        <v>-8749109065</v>
      </c>
    </row>
    <row r="19" spans="1:17" s="17" customFormat="1" ht="18.75" x14ac:dyDescent="0.25">
      <c r="A19" s="17" t="s">
        <v>188</v>
      </c>
      <c r="C19" s="11">
        <v>0</v>
      </c>
      <c r="E19" s="11">
        <v>0</v>
      </c>
      <c r="G19" s="11">
        <v>0</v>
      </c>
      <c r="I19" s="11">
        <v>0</v>
      </c>
      <c r="K19" s="11">
        <v>70170</v>
      </c>
      <c r="M19" s="11">
        <v>27896446090</v>
      </c>
      <c r="O19" s="11">
        <v>22194004743</v>
      </c>
      <c r="Q19" s="11">
        <v>5702441347</v>
      </c>
    </row>
    <row r="20" spans="1:17" s="17" customFormat="1" ht="18.75" x14ac:dyDescent="0.25">
      <c r="A20" s="17" t="s">
        <v>172</v>
      </c>
      <c r="C20" s="11">
        <v>0</v>
      </c>
      <c r="E20" s="11">
        <v>0</v>
      </c>
      <c r="G20" s="11">
        <v>0</v>
      </c>
      <c r="I20" s="11">
        <v>0</v>
      </c>
      <c r="K20" s="11">
        <v>1295012</v>
      </c>
      <c r="M20" s="11">
        <v>16882132762</v>
      </c>
      <c r="O20" s="11">
        <v>17739086031</v>
      </c>
      <c r="Q20" s="11">
        <v>-856953269</v>
      </c>
    </row>
    <row r="21" spans="1:17" s="17" customFormat="1" ht="18.75" x14ac:dyDescent="0.25">
      <c r="A21" s="17" t="s">
        <v>212</v>
      </c>
      <c r="C21" s="11">
        <v>0</v>
      </c>
      <c r="E21" s="11">
        <v>0</v>
      </c>
      <c r="G21" s="11">
        <v>0</v>
      </c>
      <c r="I21" s="11">
        <v>0</v>
      </c>
      <c r="K21" s="11">
        <v>2500000</v>
      </c>
      <c r="M21" s="11">
        <v>55542569419</v>
      </c>
      <c r="O21" s="11">
        <v>33755949322</v>
      </c>
      <c r="Q21" s="11">
        <v>21786620097</v>
      </c>
    </row>
    <row r="22" spans="1:17" s="17" customFormat="1" ht="18.75" x14ac:dyDescent="0.25">
      <c r="A22" s="17" t="s">
        <v>132</v>
      </c>
      <c r="C22" s="11">
        <v>0</v>
      </c>
      <c r="E22" s="11">
        <v>0</v>
      </c>
      <c r="G22" s="11">
        <v>0</v>
      </c>
      <c r="I22" s="11">
        <v>0</v>
      </c>
      <c r="K22" s="11">
        <v>4100000</v>
      </c>
      <c r="M22" s="11">
        <v>24978462678</v>
      </c>
      <c r="O22" s="11">
        <v>26939748935</v>
      </c>
      <c r="Q22" s="11">
        <v>-1961286257</v>
      </c>
    </row>
    <row r="23" spans="1:17" s="17" customFormat="1" ht="18.75" x14ac:dyDescent="0.25">
      <c r="A23" s="17" t="s">
        <v>123</v>
      </c>
      <c r="C23" s="11">
        <v>0</v>
      </c>
      <c r="E23" s="11">
        <v>0</v>
      </c>
      <c r="G23" s="11">
        <v>0</v>
      </c>
      <c r="I23" s="11">
        <v>0</v>
      </c>
      <c r="K23" s="11">
        <v>11349774</v>
      </c>
      <c r="M23" s="11">
        <v>109945077269</v>
      </c>
      <c r="O23" s="11">
        <v>53624500240</v>
      </c>
      <c r="Q23" s="11">
        <v>56320577029</v>
      </c>
    </row>
    <row r="24" spans="1:17" s="17" customFormat="1" ht="18.75" x14ac:dyDescent="0.25">
      <c r="A24" s="17" t="s">
        <v>180</v>
      </c>
      <c r="C24" s="11">
        <v>0</v>
      </c>
      <c r="E24" s="11">
        <v>0</v>
      </c>
      <c r="G24" s="11">
        <v>0</v>
      </c>
      <c r="I24" s="11">
        <v>0</v>
      </c>
      <c r="K24" s="11">
        <v>6058590</v>
      </c>
      <c r="M24" s="11">
        <v>21259250832</v>
      </c>
      <c r="O24" s="11">
        <v>15329758287</v>
      </c>
      <c r="Q24" s="11">
        <v>5929492545</v>
      </c>
    </row>
    <row r="25" spans="1:17" s="17" customFormat="1" ht="18.75" x14ac:dyDescent="0.25">
      <c r="A25" s="17" t="s">
        <v>183</v>
      </c>
      <c r="C25" s="11">
        <v>0</v>
      </c>
      <c r="E25" s="11">
        <v>0</v>
      </c>
      <c r="G25" s="11">
        <v>0</v>
      </c>
      <c r="I25" s="11">
        <v>0</v>
      </c>
      <c r="K25" s="11">
        <v>1700000</v>
      </c>
      <c r="M25" s="11">
        <v>33269754978</v>
      </c>
      <c r="O25" s="11">
        <v>33899093100</v>
      </c>
      <c r="Q25" s="11">
        <v>-629338122</v>
      </c>
    </row>
    <row r="26" spans="1:17" s="17" customFormat="1" ht="18.75" x14ac:dyDescent="0.25">
      <c r="A26" s="17" t="s">
        <v>238</v>
      </c>
      <c r="C26" s="11">
        <v>0</v>
      </c>
      <c r="E26" s="11">
        <v>0</v>
      </c>
      <c r="G26" s="11">
        <v>0</v>
      </c>
      <c r="I26" s="11">
        <v>0</v>
      </c>
      <c r="K26" s="11">
        <v>6600981</v>
      </c>
      <c r="M26" s="11">
        <v>20535651891</v>
      </c>
      <c r="O26" s="11">
        <v>20535651891</v>
      </c>
      <c r="Q26" s="11">
        <v>0</v>
      </c>
    </row>
    <row r="27" spans="1:17" s="17" customFormat="1" ht="18.75" x14ac:dyDescent="0.25">
      <c r="A27" s="17" t="s">
        <v>114</v>
      </c>
      <c r="C27" s="11">
        <v>0</v>
      </c>
      <c r="E27" s="11">
        <v>0</v>
      </c>
      <c r="G27" s="11">
        <v>0</v>
      </c>
      <c r="I27" s="11">
        <v>0</v>
      </c>
      <c r="K27" s="11">
        <v>2343312</v>
      </c>
      <c r="M27" s="11">
        <v>21634465224</v>
      </c>
      <c r="O27" s="11">
        <v>23969210031</v>
      </c>
      <c r="Q27" s="11">
        <v>-2334744807</v>
      </c>
    </row>
    <row r="28" spans="1:17" s="17" customFormat="1" ht="18.75" x14ac:dyDescent="0.25">
      <c r="A28" s="17" t="s">
        <v>118</v>
      </c>
      <c r="C28" s="11">
        <v>0</v>
      </c>
      <c r="E28" s="11">
        <v>0</v>
      </c>
      <c r="G28" s="11">
        <v>0</v>
      </c>
      <c r="I28" s="11">
        <v>0</v>
      </c>
      <c r="K28" s="11">
        <v>5861964</v>
      </c>
      <c r="M28" s="11">
        <v>34584789263</v>
      </c>
      <c r="O28" s="11">
        <v>39008084497</v>
      </c>
      <c r="Q28" s="11">
        <v>-4423295234</v>
      </c>
    </row>
    <row r="29" spans="1:17" s="17" customFormat="1" ht="18.75" x14ac:dyDescent="0.25">
      <c r="A29" s="17" t="s">
        <v>182</v>
      </c>
      <c r="C29" s="11">
        <v>0</v>
      </c>
      <c r="E29" s="11">
        <v>0</v>
      </c>
      <c r="G29" s="11">
        <v>0</v>
      </c>
      <c r="I29" s="11">
        <v>0</v>
      </c>
      <c r="K29" s="11">
        <v>100000</v>
      </c>
      <c r="M29" s="11">
        <v>2940399905</v>
      </c>
      <c r="O29" s="11">
        <v>2828072250</v>
      </c>
      <c r="Q29" s="11">
        <v>112327655</v>
      </c>
    </row>
    <row r="30" spans="1:17" s="17" customFormat="1" ht="18.75" x14ac:dyDescent="0.25">
      <c r="A30" s="17" t="s">
        <v>162</v>
      </c>
      <c r="C30" s="11">
        <v>0</v>
      </c>
      <c r="E30" s="11">
        <v>0</v>
      </c>
      <c r="G30" s="11">
        <v>0</v>
      </c>
      <c r="I30" s="11">
        <v>0</v>
      </c>
      <c r="K30" s="11">
        <v>2817829</v>
      </c>
      <c r="M30" s="11">
        <v>50800180904</v>
      </c>
      <c r="O30" s="11">
        <v>55320992619</v>
      </c>
      <c r="Q30" s="11">
        <v>-4520811715</v>
      </c>
    </row>
    <row r="31" spans="1:17" s="17" customFormat="1" ht="18.75" x14ac:dyDescent="0.25">
      <c r="A31" s="17" t="s">
        <v>149</v>
      </c>
      <c r="C31" s="11">
        <v>0</v>
      </c>
      <c r="E31" s="11">
        <v>0</v>
      </c>
      <c r="G31" s="11">
        <v>0</v>
      </c>
      <c r="I31" s="11">
        <v>0</v>
      </c>
      <c r="K31" s="11">
        <v>12569501</v>
      </c>
      <c r="M31" s="11">
        <v>95837217713</v>
      </c>
      <c r="O31" s="11">
        <v>84403253156</v>
      </c>
      <c r="Q31" s="11">
        <v>11433964557</v>
      </c>
    </row>
    <row r="32" spans="1:17" s="17" customFormat="1" ht="18.75" x14ac:dyDescent="0.25">
      <c r="A32" s="17" t="s">
        <v>155</v>
      </c>
      <c r="C32" s="11">
        <v>0</v>
      </c>
      <c r="E32" s="11">
        <v>0</v>
      </c>
      <c r="G32" s="11">
        <v>0</v>
      </c>
      <c r="I32" s="11">
        <v>0</v>
      </c>
      <c r="K32" s="11">
        <v>8375500</v>
      </c>
      <c r="M32" s="11">
        <v>52568158948</v>
      </c>
      <c r="O32" s="11">
        <v>35626470764</v>
      </c>
      <c r="Q32" s="11">
        <v>16941688184</v>
      </c>
    </row>
    <row r="33" spans="1:17" s="17" customFormat="1" ht="18.75" x14ac:dyDescent="0.25">
      <c r="A33" s="17" t="s">
        <v>169</v>
      </c>
      <c r="C33" s="11">
        <v>0</v>
      </c>
      <c r="E33" s="11">
        <v>0</v>
      </c>
      <c r="G33" s="11">
        <v>0</v>
      </c>
      <c r="I33" s="11">
        <v>0</v>
      </c>
      <c r="K33" s="11">
        <v>13000000</v>
      </c>
      <c r="M33" s="11">
        <v>46915482407</v>
      </c>
      <c r="O33" s="11">
        <v>50708478600</v>
      </c>
      <c r="Q33" s="11">
        <v>-3792996193</v>
      </c>
    </row>
    <row r="34" spans="1:17" s="17" customFormat="1" ht="18.75" x14ac:dyDescent="0.25">
      <c r="A34" s="17" t="s">
        <v>221</v>
      </c>
      <c r="C34" s="11">
        <v>0</v>
      </c>
      <c r="E34" s="11">
        <v>0</v>
      </c>
      <c r="G34" s="11">
        <v>0</v>
      </c>
      <c r="I34" s="11">
        <v>0</v>
      </c>
      <c r="K34" s="11">
        <v>2158249</v>
      </c>
      <c r="M34" s="11">
        <v>11213286039</v>
      </c>
      <c r="O34" s="11">
        <v>7856026360</v>
      </c>
      <c r="Q34" s="11">
        <v>3357259679</v>
      </c>
    </row>
    <row r="35" spans="1:17" s="17" customFormat="1" ht="18.75" x14ac:dyDescent="0.25">
      <c r="A35" s="17" t="s">
        <v>121</v>
      </c>
      <c r="C35" s="11">
        <v>0</v>
      </c>
      <c r="E35" s="11">
        <v>0</v>
      </c>
      <c r="G35" s="11">
        <v>0</v>
      </c>
      <c r="I35" s="11">
        <v>0</v>
      </c>
      <c r="K35" s="11">
        <v>8660468</v>
      </c>
      <c r="M35" s="11">
        <v>166154944403</v>
      </c>
      <c r="O35" s="11">
        <v>161245412505</v>
      </c>
      <c r="Q35" s="11">
        <v>4909531898</v>
      </c>
    </row>
    <row r="36" spans="1:17" s="17" customFormat="1" ht="18.75" x14ac:dyDescent="0.25">
      <c r="A36" s="17" t="s">
        <v>167</v>
      </c>
      <c r="C36" s="11">
        <v>0</v>
      </c>
      <c r="E36" s="11">
        <v>0</v>
      </c>
      <c r="G36" s="11">
        <v>0</v>
      </c>
      <c r="I36" s="11">
        <v>0</v>
      </c>
      <c r="K36" s="11">
        <v>15880970</v>
      </c>
      <c r="M36" s="11">
        <v>51662309630</v>
      </c>
      <c r="O36" s="11">
        <v>49304483087</v>
      </c>
      <c r="Q36" s="11">
        <v>2357826543</v>
      </c>
    </row>
    <row r="37" spans="1:17" s="17" customFormat="1" ht="18.75" x14ac:dyDescent="0.25">
      <c r="A37" s="17" t="s">
        <v>213</v>
      </c>
      <c r="C37" s="11">
        <v>0</v>
      </c>
      <c r="E37" s="11">
        <v>0</v>
      </c>
      <c r="G37" s="11">
        <v>0</v>
      </c>
      <c r="I37" s="11">
        <v>0</v>
      </c>
      <c r="K37" s="11">
        <v>1205000</v>
      </c>
      <c r="M37" s="11">
        <v>23052844353</v>
      </c>
      <c r="O37" s="11">
        <v>20143052839</v>
      </c>
      <c r="Q37" s="11">
        <v>2909791514</v>
      </c>
    </row>
    <row r="38" spans="1:17" s="17" customFormat="1" ht="18.75" x14ac:dyDescent="0.25">
      <c r="A38" s="17" t="s">
        <v>174</v>
      </c>
      <c r="C38" s="11">
        <v>0</v>
      </c>
      <c r="E38" s="11">
        <v>0</v>
      </c>
      <c r="G38" s="11">
        <v>0</v>
      </c>
      <c r="I38" s="11">
        <v>0</v>
      </c>
      <c r="K38" s="11">
        <v>10000000</v>
      </c>
      <c r="M38" s="11">
        <v>18972046625</v>
      </c>
      <c r="O38" s="11">
        <v>20914812000</v>
      </c>
      <c r="Q38" s="11">
        <v>-1942765375</v>
      </c>
    </row>
    <row r="39" spans="1:17" s="17" customFormat="1" ht="18.75" x14ac:dyDescent="0.25">
      <c r="A39" s="17" t="s">
        <v>201</v>
      </c>
      <c r="C39" s="11">
        <v>0</v>
      </c>
      <c r="E39" s="11">
        <v>0</v>
      </c>
      <c r="G39" s="11">
        <v>0</v>
      </c>
      <c r="I39" s="11">
        <v>0</v>
      </c>
      <c r="K39" s="11">
        <v>3000000</v>
      </c>
      <c r="M39" s="11">
        <v>26638816713</v>
      </c>
      <c r="O39" s="11">
        <v>24529251158</v>
      </c>
      <c r="Q39" s="11">
        <v>2109565555</v>
      </c>
    </row>
    <row r="40" spans="1:17" s="17" customFormat="1" ht="18.75" x14ac:dyDescent="0.25">
      <c r="A40" s="17" t="s">
        <v>135</v>
      </c>
      <c r="C40" s="11">
        <v>0</v>
      </c>
      <c r="E40" s="11">
        <v>0</v>
      </c>
      <c r="G40" s="11">
        <v>0</v>
      </c>
      <c r="I40" s="11">
        <v>0</v>
      </c>
      <c r="K40" s="11">
        <v>5335693</v>
      </c>
      <c r="M40" s="11">
        <v>66747082828</v>
      </c>
      <c r="O40" s="11">
        <v>53994166479</v>
      </c>
      <c r="Q40" s="11">
        <v>12752916349</v>
      </c>
    </row>
    <row r="41" spans="1:17" s="17" customFormat="1" ht="18.75" x14ac:dyDescent="0.25">
      <c r="A41" s="17" t="s">
        <v>206</v>
      </c>
      <c r="C41" s="11">
        <v>0</v>
      </c>
      <c r="E41" s="11">
        <v>0</v>
      </c>
      <c r="G41" s="11">
        <v>0</v>
      </c>
      <c r="I41" s="11">
        <v>0</v>
      </c>
      <c r="K41" s="11">
        <v>719975</v>
      </c>
      <c r="M41" s="11">
        <v>38317044961</v>
      </c>
      <c r="O41" s="11">
        <v>34815160867</v>
      </c>
      <c r="Q41" s="11">
        <v>3501884094</v>
      </c>
    </row>
    <row r="42" spans="1:17" s="17" customFormat="1" ht="18.75" x14ac:dyDescent="0.25">
      <c r="A42" s="17" t="s">
        <v>115</v>
      </c>
      <c r="C42" s="11">
        <v>0</v>
      </c>
      <c r="E42" s="11">
        <v>0</v>
      </c>
      <c r="G42" s="11">
        <v>0</v>
      </c>
      <c r="I42" s="11">
        <v>0</v>
      </c>
      <c r="K42" s="11">
        <v>11366973</v>
      </c>
      <c r="M42" s="11">
        <v>60454874208</v>
      </c>
      <c r="O42" s="11">
        <v>61834284138</v>
      </c>
      <c r="Q42" s="11">
        <v>-1379409930</v>
      </c>
    </row>
    <row r="43" spans="1:17" s="17" customFormat="1" ht="18.75" x14ac:dyDescent="0.25">
      <c r="A43" s="17" t="s">
        <v>202</v>
      </c>
      <c r="C43" s="11">
        <v>0</v>
      </c>
      <c r="E43" s="11">
        <v>0</v>
      </c>
      <c r="G43" s="11">
        <v>0</v>
      </c>
      <c r="I43" s="11">
        <v>0</v>
      </c>
      <c r="K43" s="11">
        <v>3000000</v>
      </c>
      <c r="M43" s="11">
        <v>47615837679</v>
      </c>
      <c r="O43" s="11">
        <v>33797293179</v>
      </c>
      <c r="Q43" s="11">
        <v>13818544500</v>
      </c>
    </row>
    <row r="44" spans="1:17" s="17" customFormat="1" ht="18.75" x14ac:dyDescent="0.25">
      <c r="A44" s="17" t="s">
        <v>153</v>
      </c>
      <c r="C44" s="11">
        <v>0</v>
      </c>
      <c r="E44" s="11">
        <v>0</v>
      </c>
      <c r="G44" s="11">
        <v>0</v>
      </c>
      <c r="I44" s="11">
        <v>0</v>
      </c>
      <c r="K44" s="11">
        <v>10167474</v>
      </c>
      <c r="M44" s="11">
        <v>48655106930</v>
      </c>
      <c r="O44" s="11">
        <v>46391026861</v>
      </c>
      <c r="Q44" s="11">
        <v>2264080069</v>
      </c>
    </row>
    <row r="45" spans="1:17" s="17" customFormat="1" ht="18.75" x14ac:dyDescent="0.25">
      <c r="A45" s="17" t="s">
        <v>219</v>
      </c>
      <c r="C45" s="11">
        <v>0</v>
      </c>
      <c r="E45" s="11">
        <v>0</v>
      </c>
      <c r="G45" s="11">
        <v>0</v>
      </c>
      <c r="I45" s="11">
        <v>0</v>
      </c>
      <c r="K45" s="11">
        <v>3060186</v>
      </c>
      <c r="M45" s="11">
        <v>26437654129</v>
      </c>
      <c r="O45" s="11">
        <v>22536075866</v>
      </c>
      <c r="Q45" s="11">
        <v>3901578263</v>
      </c>
    </row>
    <row r="46" spans="1:17" s="17" customFormat="1" ht="18.75" x14ac:dyDescent="0.25">
      <c r="A46" s="17" t="s">
        <v>154</v>
      </c>
      <c r="C46" s="11">
        <v>0</v>
      </c>
      <c r="E46" s="11">
        <v>0</v>
      </c>
      <c r="G46" s="11">
        <v>0</v>
      </c>
      <c r="I46" s="11">
        <v>0</v>
      </c>
      <c r="K46" s="11">
        <v>125029</v>
      </c>
      <c r="M46" s="11">
        <v>104542222758</v>
      </c>
      <c r="O46" s="11">
        <v>83167586340</v>
      </c>
      <c r="Q46" s="11">
        <v>21374636418</v>
      </c>
    </row>
    <row r="47" spans="1:17" s="17" customFormat="1" ht="18.75" x14ac:dyDescent="0.25">
      <c r="A47" s="17" t="s">
        <v>302</v>
      </c>
      <c r="C47" s="11">
        <v>0</v>
      </c>
      <c r="E47" s="11">
        <v>0</v>
      </c>
      <c r="G47" s="11">
        <v>0</v>
      </c>
      <c r="I47" s="11">
        <v>0</v>
      </c>
      <c r="K47" s="11">
        <v>1000000</v>
      </c>
      <c r="M47" s="11">
        <v>32758210339</v>
      </c>
      <c r="O47" s="11">
        <v>25653482114</v>
      </c>
      <c r="Q47" s="11">
        <v>7104728225</v>
      </c>
    </row>
    <row r="48" spans="1:17" s="17" customFormat="1" ht="18.75" x14ac:dyDescent="0.25">
      <c r="A48" s="17" t="s">
        <v>122</v>
      </c>
      <c r="C48" s="11">
        <v>0</v>
      </c>
      <c r="E48" s="11">
        <v>0</v>
      </c>
      <c r="G48" s="11">
        <v>0</v>
      </c>
      <c r="I48" s="11">
        <v>0</v>
      </c>
      <c r="K48" s="11">
        <v>25024401</v>
      </c>
      <c r="M48" s="11">
        <v>33581932851</v>
      </c>
      <c r="O48" s="11">
        <v>42736118988</v>
      </c>
      <c r="Q48" s="11">
        <v>-9154186137</v>
      </c>
    </row>
    <row r="49" spans="1:17" s="17" customFormat="1" ht="18.75" x14ac:dyDescent="0.25">
      <c r="A49" s="17" t="s">
        <v>196</v>
      </c>
      <c r="C49" s="11">
        <v>0</v>
      </c>
      <c r="E49" s="11">
        <v>0</v>
      </c>
      <c r="G49" s="11">
        <v>0</v>
      </c>
      <c r="I49" s="11">
        <v>0</v>
      </c>
      <c r="K49" s="11">
        <v>4819894</v>
      </c>
      <c r="M49" s="11">
        <v>137474851390</v>
      </c>
      <c r="O49" s="11">
        <v>88928818177</v>
      </c>
      <c r="Q49" s="11">
        <v>48546033213</v>
      </c>
    </row>
    <row r="50" spans="1:17" s="17" customFormat="1" ht="18.75" x14ac:dyDescent="0.25">
      <c r="A50" s="17" t="s">
        <v>279</v>
      </c>
      <c r="C50" s="11">
        <v>0</v>
      </c>
      <c r="E50" s="11">
        <v>0</v>
      </c>
      <c r="G50" s="11">
        <v>0</v>
      </c>
      <c r="I50" s="11">
        <v>0</v>
      </c>
      <c r="K50" s="11">
        <v>1</v>
      </c>
      <c r="M50" s="11">
        <v>1</v>
      </c>
      <c r="O50" s="11">
        <v>1375</v>
      </c>
      <c r="Q50" s="11">
        <v>-1374</v>
      </c>
    </row>
    <row r="51" spans="1:17" s="17" customFormat="1" ht="18.75" x14ac:dyDescent="0.25">
      <c r="A51" s="17" t="s">
        <v>86</v>
      </c>
      <c r="C51" s="11">
        <v>0</v>
      </c>
      <c r="E51" s="11">
        <v>0</v>
      </c>
      <c r="G51" s="11">
        <v>0</v>
      </c>
      <c r="I51" s="11">
        <v>0</v>
      </c>
      <c r="K51" s="11">
        <v>21193850</v>
      </c>
      <c r="M51" s="11">
        <v>65578266512</v>
      </c>
      <c r="O51" s="11">
        <v>69852525993</v>
      </c>
      <c r="Q51" s="11">
        <v>-4274259481</v>
      </c>
    </row>
    <row r="52" spans="1:17" s="17" customFormat="1" ht="18.75" x14ac:dyDescent="0.25">
      <c r="A52" s="17" t="s">
        <v>181</v>
      </c>
      <c r="C52" s="11">
        <v>0</v>
      </c>
      <c r="E52" s="11">
        <v>0</v>
      </c>
      <c r="G52" s="11">
        <v>0</v>
      </c>
      <c r="I52" s="11">
        <v>0</v>
      </c>
      <c r="K52" s="11">
        <v>5300000</v>
      </c>
      <c r="M52" s="11">
        <v>31298397930</v>
      </c>
      <c r="O52" s="11">
        <v>19387951200</v>
      </c>
      <c r="Q52" s="11">
        <v>11910446730</v>
      </c>
    </row>
    <row r="53" spans="1:17" s="17" customFormat="1" ht="18.75" x14ac:dyDescent="0.25">
      <c r="A53" s="17" t="s">
        <v>237</v>
      </c>
      <c r="C53" s="11">
        <v>0</v>
      </c>
      <c r="E53" s="11">
        <v>0</v>
      </c>
      <c r="G53" s="11">
        <v>0</v>
      </c>
      <c r="I53" s="11">
        <v>0</v>
      </c>
      <c r="K53" s="11">
        <v>220000</v>
      </c>
      <c r="M53" s="11">
        <v>23892034151</v>
      </c>
      <c r="O53" s="11">
        <v>18136452950</v>
      </c>
      <c r="Q53" s="11">
        <v>5755581201</v>
      </c>
    </row>
    <row r="54" spans="1:17" s="17" customFormat="1" ht="18.75" x14ac:dyDescent="0.25">
      <c r="A54" s="17" t="s">
        <v>91</v>
      </c>
      <c r="C54" s="11">
        <v>0</v>
      </c>
      <c r="E54" s="11">
        <v>0</v>
      </c>
      <c r="G54" s="11">
        <v>0</v>
      </c>
      <c r="I54" s="11">
        <v>0</v>
      </c>
      <c r="K54" s="11">
        <v>6288900</v>
      </c>
      <c r="M54" s="11">
        <v>106144621622</v>
      </c>
      <c r="O54" s="11">
        <v>99067023000</v>
      </c>
      <c r="Q54" s="11">
        <v>7077598622</v>
      </c>
    </row>
    <row r="55" spans="1:17" s="17" customFormat="1" ht="18.75" x14ac:dyDescent="0.25">
      <c r="A55" s="17" t="s">
        <v>278</v>
      </c>
      <c r="C55" s="11">
        <v>0</v>
      </c>
      <c r="E55" s="11">
        <v>0</v>
      </c>
      <c r="G55" s="11">
        <v>0</v>
      </c>
      <c r="I55" s="11">
        <v>0</v>
      </c>
      <c r="K55" s="11">
        <v>7383280</v>
      </c>
      <c r="M55" s="11">
        <v>9765818398</v>
      </c>
      <c r="O55" s="11">
        <v>12101195920</v>
      </c>
      <c r="Q55" s="11">
        <v>-2335377522</v>
      </c>
    </row>
    <row r="56" spans="1:17" s="17" customFormat="1" ht="18.75" x14ac:dyDescent="0.25">
      <c r="A56" s="17" t="s">
        <v>203</v>
      </c>
      <c r="C56" s="11">
        <v>0</v>
      </c>
      <c r="E56" s="11">
        <v>0</v>
      </c>
      <c r="G56" s="11">
        <v>0</v>
      </c>
      <c r="I56" s="11">
        <v>0</v>
      </c>
      <c r="K56" s="11">
        <v>2309395</v>
      </c>
      <c r="M56" s="11">
        <v>4568270082</v>
      </c>
      <c r="O56" s="11">
        <v>4326303537</v>
      </c>
      <c r="Q56" s="11">
        <v>241966545</v>
      </c>
    </row>
    <row r="57" spans="1:17" s="17" customFormat="1" ht="18.75" x14ac:dyDescent="0.25">
      <c r="A57" s="17" t="s">
        <v>143</v>
      </c>
      <c r="C57" s="11">
        <v>0</v>
      </c>
      <c r="E57" s="11">
        <v>0</v>
      </c>
      <c r="G57" s="11">
        <v>0</v>
      </c>
      <c r="I57" s="11">
        <v>0</v>
      </c>
      <c r="K57" s="11">
        <v>38010</v>
      </c>
      <c r="M57" s="11">
        <v>912101914</v>
      </c>
      <c r="O57" s="11">
        <v>992959325</v>
      </c>
      <c r="Q57" s="11">
        <v>-80857411</v>
      </c>
    </row>
    <row r="58" spans="1:17" s="17" customFormat="1" ht="18.75" x14ac:dyDescent="0.25">
      <c r="A58" s="17" t="s">
        <v>205</v>
      </c>
      <c r="C58" s="11">
        <v>0</v>
      </c>
      <c r="E58" s="11">
        <v>0</v>
      </c>
      <c r="G58" s="11">
        <v>0</v>
      </c>
      <c r="I58" s="11">
        <v>0</v>
      </c>
      <c r="K58" s="11">
        <v>950191</v>
      </c>
      <c r="M58" s="11">
        <v>30481435155</v>
      </c>
      <c r="O58" s="11">
        <v>26100214142</v>
      </c>
      <c r="Q58" s="11">
        <v>4381221013</v>
      </c>
    </row>
    <row r="59" spans="1:17" s="17" customFormat="1" ht="18.75" x14ac:dyDescent="0.25">
      <c r="A59" s="17" t="s">
        <v>125</v>
      </c>
      <c r="C59" s="11">
        <v>0</v>
      </c>
      <c r="E59" s="11">
        <v>0</v>
      </c>
      <c r="G59" s="11">
        <v>0</v>
      </c>
      <c r="I59" s="11">
        <v>0</v>
      </c>
      <c r="K59" s="11">
        <v>3184292</v>
      </c>
      <c r="M59" s="11">
        <v>31550620742</v>
      </c>
      <c r="O59" s="11">
        <v>33272385102</v>
      </c>
      <c r="Q59" s="11">
        <v>-1721764360</v>
      </c>
    </row>
    <row r="60" spans="1:17" s="17" customFormat="1" ht="18.75" x14ac:dyDescent="0.25">
      <c r="A60" s="17" t="s">
        <v>208</v>
      </c>
      <c r="C60" s="11">
        <v>0</v>
      </c>
      <c r="E60" s="11">
        <v>0</v>
      </c>
      <c r="G60" s="11">
        <v>0</v>
      </c>
      <c r="I60" s="11">
        <v>0</v>
      </c>
      <c r="K60" s="11">
        <v>3000000</v>
      </c>
      <c r="M60" s="11">
        <v>29195248785</v>
      </c>
      <c r="O60" s="11">
        <v>20415221351</v>
      </c>
      <c r="Q60" s="11">
        <v>8780027434</v>
      </c>
    </row>
    <row r="61" spans="1:17" s="17" customFormat="1" ht="18.75" x14ac:dyDescent="0.25">
      <c r="A61" s="17" t="s">
        <v>209</v>
      </c>
      <c r="C61" s="11">
        <v>0</v>
      </c>
      <c r="E61" s="11">
        <v>0</v>
      </c>
      <c r="G61" s="11">
        <v>0</v>
      </c>
      <c r="I61" s="11">
        <v>0</v>
      </c>
      <c r="K61" s="11">
        <v>2000000</v>
      </c>
      <c r="M61" s="11">
        <v>26640540113</v>
      </c>
      <c r="O61" s="11">
        <v>20218341544</v>
      </c>
      <c r="Q61" s="11">
        <v>6422198569</v>
      </c>
    </row>
    <row r="62" spans="1:17" s="17" customFormat="1" ht="18.75" x14ac:dyDescent="0.25">
      <c r="A62" s="17" t="s">
        <v>87</v>
      </c>
      <c r="C62" s="11">
        <v>0</v>
      </c>
      <c r="E62" s="11">
        <v>0</v>
      </c>
      <c r="G62" s="11">
        <v>0</v>
      </c>
      <c r="I62" s="11">
        <v>0</v>
      </c>
      <c r="K62" s="11">
        <v>12650000</v>
      </c>
      <c r="M62" s="11">
        <v>76377114389</v>
      </c>
      <c r="O62" s="11">
        <v>61926047119</v>
      </c>
      <c r="Q62" s="11">
        <v>14451067270</v>
      </c>
    </row>
    <row r="63" spans="1:17" s="17" customFormat="1" ht="18.75" x14ac:dyDescent="0.25">
      <c r="A63" s="17" t="s">
        <v>80</v>
      </c>
      <c r="C63" s="11">
        <v>0</v>
      </c>
      <c r="E63" s="11">
        <v>0</v>
      </c>
      <c r="G63" s="11">
        <v>0</v>
      </c>
      <c r="I63" s="11">
        <v>0</v>
      </c>
      <c r="K63" s="11">
        <v>7874892</v>
      </c>
      <c r="M63" s="11">
        <v>130088882120</v>
      </c>
      <c r="O63" s="11">
        <v>104895687965</v>
      </c>
      <c r="Q63" s="11">
        <v>25193194155</v>
      </c>
    </row>
    <row r="64" spans="1:17" s="17" customFormat="1" ht="18.75" x14ac:dyDescent="0.25">
      <c r="A64" s="17" t="s">
        <v>179</v>
      </c>
      <c r="C64" s="11">
        <v>0</v>
      </c>
      <c r="E64" s="11">
        <v>0</v>
      </c>
      <c r="G64" s="11">
        <v>0</v>
      </c>
      <c r="I64" s="11">
        <v>0</v>
      </c>
      <c r="K64" s="11">
        <v>2200000</v>
      </c>
      <c r="M64" s="11">
        <v>100861642349</v>
      </c>
      <c r="O64" s="11">
        <v>62582910898</v>
      </c>
      <c r="Q64" s="11">
        <v>38278731451</v>
      </c>
    </row>
    <row r="65" spans="1:17" s="17" customFormat="1" ht="18.75" x14ac:dyDescent="0.25">
      <c r="A65" s="17" t="s">
        <v>89</v>
      </c>
      <c r="C65" s="11">
        <v>0</v>
      </c>
      <c r="E65" s="11">
        <v>0</v>
      </c>
      <c r="G65" s="11">
        <v>0</v>
      </c>
      <c r="I65" s="11">
        <v>0</v>
      </c>
      <c r="K65" s="11">
        <v>16423719</v>
      </c>
      <c r="M65" s="11">
        <v>149677815894</v>
      </c>
      <c r="O65" s="11">
        <v>121138904209</v>
      </c>
      <c r="Q65" s="11">
        <v>28538911685</v>
      </c>
    </row>
    <row r="66" spans="1:17" s="17" customFormat="1" ht="18.75" x14ac:dyDescent="0.25">
      <c r="A66" s="17" t="s">
        <v>150</v>
      </c>
      <c r="C66" s="11">
        <v>0</v>
      </c>
      <c r="E66" s="11">
        <v>0</v>
      </c>
      <c r="G66" s="11">
        <v>0</v>
      </c>
      <c r="I66" s="11">
        <v>0</v>
      </c>
      <c r="K66" s="11">
        <v>3625816</v>
      </c>
      <c r="M66" s="11">
        <v>45090700807</v>
      </c>
      <c r="O66" s="11">
        <v>47792254155</v>
      </c>
      <c r="Q66" s="11">
        <v>-2701553348</v>
      </c>
    </row>
    <row r="67" spans="1:17" s="17" customFormat="1" ht="18.75" x14ac:dyDescent="0.25">
      <c r="A67" s="17" t="s">
        <v>272</v>
      </c>
      <c r="C67" s="11">
        <v>0</v>
      </c>
      <c r="E67" s="11">
        <v>0</v>
      </c>
      <c r="G67" s="11">
        <v>0</v>
      </c>
      <c r="I67" s="11">
        <v>0</v>
      </c>
      <c r="K67" s="11">
        <v>30000</v>
      </c>
      <c r="M67" s="11">
        <v>177275680</v>
      </c>
      <c r="O67" s="11">
        <v>186769432</v>
      </c>
      <c r="Q67" s="11">
        <v>-9493752</v>
      </c>
    </row>
    <row r="68" spans="1:17" s="17" customFormat="1" ht="18.75" x14ac:dyDescent="0.25">
      <c r="A68" s="17" t="s">
        <v>256</v>
      </c>
      <c r="C68" s="11">
        <v>0</v>
      </c>
      <c r="E68" s="11">
        <v>0</v>
      </c>
      <c r="G68" s="11">
        <v>0</v>
      </c>
      <c r="I68" s="11">
        <v>0</v>
      </c>
      <c r="K68" s="11">
        <v>1100000</v>
      </c>
      <c r="M68" s="11">
        <v>33733087017</v>
      </c>
      <c r="O68" s="11">
        <v>27669726319</v>
      </c>
      <c r="Q68" s="11">
        <v>6063360698</v>
      </c>
    </row>
    <row r="69" spans="1:17" s="17" customFormat="1" ht="18.75" x14ac:dyDescent="0.25">
      <c r="A69" s="17" t="s">
        <v>198</v>
      </c>
      <c r="C69" s="11">
        <v>0</v>
      </c>
      <c r="E69" s="11">
        <v>0</v>
      </c>
      <c r="G69" s="11">
        <v>0</v>
      </c>
      <c r="I69" s="11">
        <v>0</v>
      </c>
      <c r="K69" s="11">
        <v>495699</v>
      </c>
      <c r="M69" s="11">
        <v>34160363904</v>
      </c>
      <c r="O69" s="11">
        <v>24848119836</v>
      </c>
      <c r="Q69" s="11">
        <v>9312244068</v>
      </c>
    </row>
    <row r="70" spans="1:17" s="17" customFormat="1" ht="18.75" x14ac:dyDescent="0.25">
      <c r="A70" s="17" t="s">
        <v>173</v>
      </c>
      <c r="C70" s="11">
        <v>0</v>
      </c>
      <c r="E70" s="11">
        <v>0</v>
      </c>
      <c r="G70" s="11">
        <v>0</v>
      </c>
      <c r="I70" s="11">
        <v>0</v>
      </c>
      <c r="K70" s="11">
        <v>1369647</v>
      </c>
      <c r="M70" s="11">
        <v>15486875161</v>
      </c>
      <c r="O70" s="11">
        <v>16215436420</v>
      </c>
      <c r="Q70" s="11">
        <v>-728561259</v>
      </c>
    </row>
    <row r="71" spans="1:17" s="17" customFormat="1" ht="18.75" x14ac:dyDescent="0.25">
      <c r="A71" s="17" t="s">
        <v>192</v>
      </c>
      <c r="C71" s="11">
        <v>0</v>
      </c>
      <c r="E71" s="11">
        <v>0</v>
      </c>
      <c r="G71" s="11">
        <v>0</v>
      </c>
      <c r="I71" s="11">
        <v>0</v>
      </c>
      <c r="K71" s="11">
        <v>2500000</v>
      </c>
      <c r="M71" s="11">
        <v>46913899500</v>
      </c>
      <c r="O71" s="11">
        <v>46471837500</v>
      </c>
      <c r="Q71" s="11">
        <v>442062000</v>
      </c>
    </row>
    <row r="72" spans="1:17" s="17" customFormat="1" ht="18.75" x14ac:dyDescent="0.25">
      <c r="A72" s="17" t="s">
        <v>218</v>
      </c>
      <c r="C72" s="11">
        <v>0</v>
      </c>
      <c r="E72" s="11">
        <v>0</v>
      </c>
      <c r="G72" s="11">
        <v>0</v>
      </c>
      <c r="I72" s="11">
        <v>0</v>
      </c>
      <c r="K72" s="11">
        <v>768540</v>
      </c>
      <c r="M72" s="11">
        <v>33870564969</v>
      </c>
      <c r="O72" s="11">
        <v>26967524032</v>
      </c>
      <c r="Q72" s="11">
        <v>6903040937</v>
      </c>
    </row>
    <row r="73" spans="1:17" s="17" customFormat="1" ht="18.75" x14ac:dyDescent="0.25">
      <c r="A73" s="17" t="s">
        <v>79</v>
      </c>
      <c r="C73" s="11">
        <v>0</v>
      </c>
      <c r="E73" s="11">
        <v>0</v>
      </c>
      <c r="G73" s="11">
        <v>0</v>
      </c>
      <c r="I73" s="11">
        <v>0</v>
      </c>
      <c r="K73" s="11">
        <v>20445008</v>
      </c>
      <c r="M73" s="11">
        <v>97210132595</v>
      </c>
      <c r="O73" s="11">
        <v>108729977082</v>
      </c>
      <c r="Q73" s="11">
        <v>-11519844487</v>
      </c>
    </row>
    <row r="74" spans="1:17" s="17" customFormat="1" ht="18.75" x14ac:dyDescent="0.25">
      <c r="A74" s="17" t="s">
        <v>124</v>
      </c>
      <c r="C74" s="11">
        <v>0</v>
      </c>
      <c r="E74" s="11">
        <v>0</v>
      </c>
      <c r="G74" s="11">
        <v>0</v>
      </c>
      <c r="I74" s="11">
        <v>0</v>
      </c>
      <c r="K74" s="11">
        <v>32164378</v>
      </c>
      <c r="M74" s="11">
        <v>66354851730</v>
      </c>
      <c r="O74" s="11">
        <v>78749498879</v>
      </c>
      <c r="Q74" s="11">
        <v>-12394647149</v>
      </c>
    </row>
    <row r="75" spans="1:17" s="17" customFormat="1" ht="18.75" x14ac:dyDescent="0.25">
      <c r="A75" s="17" t="s">
        <v>88</v>
      </c>
      <c r="C75" s="11">
        <v>0</v>
      </c>
      <c r="E75" s="11">
        <v>0</v>
      </c>
      <c r="G75" s="11">
        <v>0</v>
      </c>
      <c r="I75" s="11">
        <v>0</v>
      </c>
      <c r="K75" s="11">
        <v>17969428</v>
      </c>
      <c r="M75" s="11">
        <v>199966947252</v>
      </c>
      <c r="O75" s="11">
        <v>141292453270</v>
      </c>
      <c r="Q75" s="11">
        <v>58674493982</v>
      </c>
    </row>
    <row r="76" spans="1:17" s="17" customFormat="1" ht="18.75" x14ac:dyDescent="0.25">
      <c r="A76" s="17" t="s">
        <v>133</v>
      </c>
      <c r="C76" s="11">
        <v>0</v>
      </c>
      <c r="E76" s="11">
        <v>0</v>
      </c>
      <c r="G76" s="11">
        <v>0</v>
      </c>
      <c r="I76" s="11">
        <v>0</v>
      </c>
      <c r="K76" s="11">
        <v>2</v>
      </c>
      <c r="M76" s="11">
        <v>2</v>
      </c>
      <c r="O76" s="11">
        <v>9219</v>
      </c>
      <c r="Q76" s="11">
        <v>-9217</v>
      </c>
    </row>
    <row r="77" spans="1:17" s="17" customFormat="1" ht="18.75" x14ac:dyDescent="0.25">
      <c r="A77" s="17" t="s">
        <v>90</v>
      </c>
      <c r="C77" s="11">
        <v>0</v>
      </c>
      <c r="E77" s="11">
        <v>0</v>
      </c>
      <c r="G77" s="11">
        <v>0</v>
      </c>
      <c r="I77" s="11">
        <v>0</v>
      </c>
      <c r="K77" s="11">
        <v>16526750</v>
      </c>
      <c r="M77" s="11">
        <v>98050199959</v>
      </c>
      <c r="O77" s="11">
        <v>101809446640</v>
      </c>
      <c r="Q77" s="11">
        <v>-3759246681</v>
      </c>
    </row>
    <row r="78" spans="1:17" s="17" customFormat="1" ht="18.75" x14ac:dyDescent="0.25">
      <c r="A78" s="17" t="s">
        <v>139</v>
      </c>
      <c r="C78" s="11">
        <v>0</v>
      </c>
      <c r="E78" s="11">
        <v>0</v>
      </c>
      <c r="G78" s="11">
        <v>0</v>
      </c>
      <c r="I78" s="11">
        <v>0</v>
      </c>
      <c r="K78" s="11">
        <v>504304</v>
      </c>
      <c r="M78" s="11">
        <v>40837995313</v>
      </c>
      <c r="O78" s="11">
        <v>38560256851</v>
      </c>
      <c r="Q78" s="11">
        <v>2277738462</v>
      </c>
    </row>
    <row r="79" spans="1:17" s="17" customFormat="1" ht="18.75" x14ac:dyDescent="0.25">
      <c r="A79" s="17" t="s">
        <v>227</v>
      </c>
      <c r="C79" s="11">
        <v>0</v>
      </c>
      <c r="E79" s="11">
        <v>0</v>
      </c>
      <c r="G79" s="11">
        <v>0</v>
      </c>
      <c r="I79" s="11">
        <v>0</v>
      </c>
      <c r="K79" s="11">
        <v>2000000</v>
      </c>
      <c r="M79" s="11">
        <v>2267104489</v>
      </c>
      <c r="O79" s="11">
        <v>2381015009</v>
      </c>
      <c r="Q79" s="11">
        <v>-113910520</v>
      </c>
    </row>
    <row r="80" spans="1:17" s="17" customFormat="1" ht="18.75" x14ac:dyDescent="0.25">
      <c r="A80" s="17" t="s">
        <v>190</v>
      </c>
      <c r="C80" s="11">
        <v>0</v>
      </c>
      <c r="E80" s="11">
        <v>0</v>
      </c>
      <c r="G80" s="11">
        <v>0</v>
      </c>
      <c r="I80" s="11">
        <v>0</v>
      </c>
      <c r="K80" s="11">
        <v>3700000</v>
      </c>
      <c r="M80" s="11">
        <v>15782168060</v>
      </c>
      <c r="O80" s="11">
        <v>17279173528</v>
      </c>
      <c r="Q80" s="11">
        <v>-1497005468</v>
      </c>
    </row>
    <row r="81" spans="1:17" s="17" customFormat="1" ht="18.75" x14ac:dyDescent="0.25">
      <c r="A81" s="17" t="s">
        <v>199</v>
      </c>
      <c r="C81" s="11">
        <v>0</v>
      </c>
      <c r="E81" s="11">
        <v>0</v>
      </c>
      <c r="G81" s="11">
        <v>0</v>
      </c>
      <c r="I81" s="11">
        <v>0</v>
      </c>
      <c r="K81" s="11">
        <v>300000</v>
      </c>
      <c r="M81" s="11">
        <v>12565585965</v>
      </c>
      <c r="O81" s="11">
        <v>12650728978</v>
      </c>
      <c r="Q81" s="11">
        <v>-85143013</v>
      </c>
    </row>
    <row r="82" spans="1:17" s="17" customFormat="1" ht="18.75" x14ac:dyDescent="0.25">
      <c r="A82" s="17" t="s">
        <v>197</v>
      </c>
      <c r="C82" s="11">
        <v>0</v>
      </c>
      <c r="E82" s="11">
        <v>0</v>
      </c>
      <c r="G82" s="11">
        <v>0</v>
      </c>
      <c r="I82" s="11">
        <v>0</v>
      </c>
      <c r="K82" s="11">
        <v>20000</v>
      </c>
      <c r="M82" s="11">
        <v>138172950</v>
      </c>
      <c r="O82" s="11">
        <v>126425254</v>
      </c>
      <c r="Q82" s="11">
        <v>11747696</v>
      </c>
    </row>
    <row r="83" spans="1:17" s="17" customFormat="1" ht="18.75" x14ac:dyDescent="0.25">
      <c r="A83" s="17" t="s">
        <v>210</v>
      </c>
      <c r="C83" s="11">
        <v>0</v>
      </c>
      <c r="E83" s="11">
        <v>0</v>
      </c>
      <c r="G83" s="11">
        <v>0</v>
      </c>
      <c r="I83" s="11">
        <v>0</v>
      </c>
      <c r="K83" s="11">
        <v>2200000</v>
      </c>
      <c r="M83" s="11">
        <v>52560381251</v>
      </c>
      <c r="O83" s="11">
        <v>40336592395</v>
      </c>
      <c r="Q83" s="11">
        <v>12223788856</v>
      </c>
    </row>
    <row r="84" spans="1:17" s="17" customFormat="1" ht="18.75" x14ac:dyDescent="0.25">
      <c r="A84" s="17" t="s">
        <v>211</v>
      </c>
      <c r="C84" s="11">
        <v>0</v>
      </c>
      <c r="E84" s="11">
        <v>0</v>
      </c>
      <c r="G84" s="11">
        <v>0</v>
      </c>
      <c r="I84" s="11">
        <v>0</v>
      </c>
      <c r="K84" s="11">
        <v>216898</v>
      </c>
      <c r="M84" s="11">
        <v>23728240261</v>
      </c>
      <c r="O84" s="11">
        <v>16961940062</v>
      </c>
      <c r="Q84" s="11">
        <v>6766300199</v>
      </c>
    </row>
    <row r="85" spans="1:17" s="17" customFormat="1" ht="18.75" x14ac:dyDescent="0.25">
      <c r="A85" s="17" t="s">
        <v>82</v>
      </c>
      <c r="C85" s="11">
        <v>0</v>
      </c>
      <c r="E85" s="11">
        <v>0</v>
      </c>
      <c r="G85" s="11">
        <v>0</v>
      </c>
      <c r="I85" s="11">
        <v>0</v>
      </c>
      <c r="K85" s="11">
        <v>1488000</v>
      </c>
      <c r="M85" s="11">
        <v>9630721215</v>
      </c>
      <c r="O85" s="11">
        <v>10398399192</v>
      </c>
      <c r="Q85" s="11">
        <v>-767677977</v>
      </c>
    </row>
    <row r="86" spans="1:17" s="17" customFormat="1" ht="18.75" x14ac:dyDescent="0.25">
      <c r="A86" s="17" t="s">
        <v>303</v>
      </c>
      <c r="C86" s="11">
        <v>0</v>
      </c>
      <c r="E86" s="11">
        <v>0</v>
      </c>
      <c r="G86" s="11">
        <v>0</v>
      </c>
      <c r="I86" s="11">
        <v>0</v>
      </c>
      <c r="K86" s="11">
        <v>2000000</v>
      </c>
      <c r="M86" s="11">
        <v>34522572311</v>
      </c>
      <c r="O86" s="11">
        <v>30027239963</v>
      </c>
      <c r="Q86" s="11">
        <v>4495332348</v>
      </c>
    </row>
    <row r="87" spans="1:17" s="17" customFormat="1" ht="18.75" x14ac:dyDescent="0.25">
      <c r="A87" s="17" t="s">
        <v>142</v>
      </c>
      <c r="C87" s="11">
        <v>0</v>
      </c>
      <c r="E87" s="11">
        <v>0</v>
      </c>
      <c r="G87" s="11">
        <v>0</v>
      </c>
      <c r="I87" s="11">
        <v>0</v>
      </c>
      <c r="K87" s="11">
        <v>11000000</v>
      </c>
      <c r="M87" s="11">
        <v>76541850000</v>
      </c>
      <c r="O87" s="11">
        <v>70637193000</v>
      </c>
      <c r="Q87" s="11">
        <v>5904657000</v>
      </c>
    </row>
    <row r="88" spans="1:17" s="17" customFormat="1" ht="18.75" x14ac:dyDescent="0.25">
      <c r="A88" s="17" t="s">
        <v>138</v>
      </c>
      <c r="C88" s="11">
        <v>0</v>
      </c>
      <c r="E88" s="11">
        <v>0</v>
      </c>
      <c r="G88" s="11">
        <v>0</v>
      </c>
      <c r="I88" s="11">
        <v>0</v>
      </c>
      <c r="K88" s="11">
        <v>18600000</v>
      </c>
      <c r="M88" s="11">
        <v>45292504350</v>
      </c>
      <c r="O88" s="11">
        <v>46371239640</v>
      </c>
      <c r="Q88" s="11">
        <v>-1078735290</v>
      </c>
    </row>
    <row r="89" spans="1:17" s="17" customFormat="1" ht="18.75" x14ac:dyDescent="0.25">
      <c r="A89" s="17" t="s">
        <v>140</v>
      </c>
      <c r="C89" s="11">
        <v>0</v>
      </c>
      <c r="E89" s="11">
        <v>0</v>
      </c>
      <c r="G89" s="11">
        <v>0</v>
      </c>
      <c r="I89" s="11">
        <v>0</v>
      </c>
      <c r="K89" s="11">
        <v>501487</v>
      </c>
      <c r="M89" s="11">
        <v>28217835665</v>
      </c>
      <c r="O89" s="11">
        <v>31046776328</v>
      </c>
      <c r="Q89" s="11">
        <v>-2828940663</v>
      </c>
    </row>
    <row r="90" spans="1:17" s="17" customFormat="1" ht="18.75" x14ac:dyDescent="0.25">
      <c r="A90" s="17" t="s">
        <v>120</v>
      </c>
      <c r="C90" s="11">
        <v>0</v>
      </c>
      <c r="E90" s="11">
        <v>0</v>
      </c>
      <c r="G90" s="11">
        <v>0</v>
      </c>
      <c r="I90" s="11">
        <v>0</v>
      </c>
      <c r="K90" s="11">
        <v>6458653</v>
      </c>
      <c r="M90" s="11">
        <v>40476103472</v>
      </c>
      <c r="O90" s="11">
        <v>49050511471</v>
      </c>
      <c r="Q90" s="11">
        <v>-8574407999</v>
      </c>
    </row>
    <row r="91" spans="1:17" s="17" customFormat="1" ht="18.75" x14ac:dyDescent="0.25">
      <c r="A91" s="17" t="s">
        <v>177</v>
      </c>
      <c r="C91" s="11">
        <v>0</v>
      </c>
      <c r="E91" s="11">
        <v>0</v>
      </c>
      <c r="G91" s="11">
        <v>0</v>
      </c>
      <c r="I91" s="11">
        <v>0</v>
      </c>
      <c r="K91" s="11">
        <v>1250000</v>
      </c>
      <c r="M91" s="11">
        <v>32953536411</v>
      </c>
      <c r="O91" s="11">
        <v>26926329375</v>
      </c>
      <c r="Q91" s="11">
        <v>6027207036</v>
      </c>
    </row>
    <row r="92" spans="1:17" s="17" customFormat="1" ht="18.75" x14ac:dyDescent="0.25">
      <c r="A92" s="17" t="s">
        <v>191</v>
      </c>
      <c r="C92" s="11">
        <v>0</v>
      </c>
      <c r="E92" s="11">
        <v>0</v>
      </c>
      <c r="G92" s="11">
        <v>0</v>
      </c>
      <c r="I92" s="11">
        <v>0</v>
      </c>
      <c r="K92" s="11">
        <v>10331597</v>
      </c>
      <c r="M92" s="11">
        <v>32244727275</v>
      </c>
      <c r="O92" s="11">
        <v>33003773251</v>
      </c>
      <c r="Q92" s="11">
        <v>-759045976</v>
      </c>
    </row>
    <row r="93" spans="1:17" s="17" customFormat="1" ht="18.75" x14ac:dyDescent="0.25">
      <c r="A93" s="17" t="s">
        <v>257</v>
      </c>
      <c r="C93" s="11">
        <v>0</v>
      </c>
      <c r="E93" s="11">
        <v>0</v>
      </c>
      <c r="G93" s="11">
        <v>0</v>
      </c>
      <c r="I93" s="11">
        <v>0</v>
      </c>
      <c r="K93" s="11">
        <v>300000</v>
      </c>
      <c r="M93" s="11">
        <v>3182948129</v>
      </c>
      <c r="O93" s="11">
        <v>4036339607</v>
      </c>
      <c r="Q93" s="11">
        <v>-853391478</v>
      </c>
    </row>
    <row r="94" spans="1:17" s="17" customFormat="1" ht="18.75" x14ac:dyDescent="0.25">
      <c r="A94" s="17" t="s">
        <v>204</v>
      </c>
      <c r="C94" s="11">
        <v>0</v>
      </c>
      <c r="E94" s="11">
        <v>0</v>
      </c>
      <c r="G94" s="11">
        <v>0</v>
      </c>
      <c r="I94" s="11">
        <v>0</v>
      </c>
      <c r="K94" s="11">
        <v>740000</v>
      </c>
      <c r="M94" s="11">
        <v>46081784464</v>
      </c>
      <c r="O94" s="11">
        <v>29916698618</v>
      </c>
      <c r="Q94" s="11">
        <v>16165085846</v>
      </c>
    </row>
    <row r="95" spans="1:17" s="17" customFormat="1" ht="18.75" x14ac:dyDescent="0.25">
      <c r="A95" s="17" t="s">
        <v>165</v>
      </c>
      <c r="C95" s="11">
        <v>0</v>
      </c>
      <c r="E95" s="11">
        <v>0</v>
      </c>
      <c r="G95" s="11">
        <v>0</v>
      </c>
      <c r="I95" s="11">
        <v>0</v>
      </c>
      <c r="K95" s="11">
        <v>5000</v>
      </c>
      <c r="M95" s="11">
        <v>5000000000</v>
      </c>
      <c r="O95" s="11">
        <v>4226783756</v>
      </c>
      <c r="Q95" s="11">
        <v>773216244</v>
      </c>
    </row>
    <row r="96" spans="1:17" s="17" customFormat="1" ht="18.75" x14ac:dyDescent="0.25">
      <c r="A96" s="17" t="s">
        <v>164</v>
      </c>
      <c r="C96" s="11">
        <v>0</v>
      </c>
      <c r="E96" s="11">
        <v>0</v>
      </c>
      <c r="G96" s="11">
        <v>0</v>
      </c>
      <c r="I96" s="11">
        <v>0</v>
      </c>
      <c r="K96" s="11">
        <v>56245</v>
      </c>
      <c r="M96" s="11">
        <v>55637181544</v>
      </c>
      <c r="O96" s="11">
        <v>47906430885</v>
      </c>
      <c r="Q96" s="11">
        <v>7730750659</v>
      </c>
    </row>
    <row r="97" spans="1:17" s="17" customFormat="1" ht="18.75" x14ac:dyDescent="0.25">
      <c r="A97" s="17" t="s">
        <v>170</v>
      </c>
      <c r="C97" s="11">
        <v>0</v>
      </c>
      <c r="E97" s="11">
        <v>0</v>
      </c>
      <c r="G97" s="11">
        <v>0</v>
      </c>
      <c r="I97" s="11">
        <v>0</v>
      </c>
      <c r="K97" s="11">
        <v>10000</v>
      </c>
      <c r="M97" s="11">
        <v>10000000000</v>
      </c>
      <c r="O97" s="11">
        <v>9398296250</v>
      </c>
      <c r="Q97" s="11">
        <v>601703750</v>
      </c>
    </row>
    <row r="98" spans="1:17" ht="19.5" thickBot="1" x14ac:dyDescent="0.5">
      <c r="A98" s="3" t="s">
        <v>12</v>
      </c>
      <c r="C98" s="13">
        <f>SUM(C4:C97)</f>
        <v>51480029</v>
      </c>
      <c r="E98" s="13">
        <f>SUM(E4:E97)</f>
        <v>285955156963</v>
      </c>
      <c r="G98" s="13">
        <f>SUM(G4:G97)</f>
        <v>244631008631</v>
      </c>
      <c r="I98" s="13">
        <f>SUM(I4:I97)</f>
        <v>41324148332</v>
      </c>
      <c r="K98" s="13">
        <f>SUM(K4:K97)</f>
        <v>521615716</v>
      </c>
      <c r="M98" s="13">
        <f>SUM(M4:M97)</f>
        <v>4262750849554</v>
      </c>
      <c r="O98" s="3">
        <f>SUM(O4:O97)</f>
        <v>3739259081998</v>
      </c>
      <c r="Q98" s="13">
        <f>SUM(Q4:Q97)</f>
        <v>523491767556</v>
      </c>
    </row>
    <row r="99" spans="1:17" ht="18.75" thickTop="1" x14ac:dyDescent="0.45">
      <c r="O99" s="24"/>
      <c r="Q99" s="24"/>
    </row>
    <row r="100" spans="1:17" ht="18.75" x14ac:dyDescent="0.45">
      <c r="A100" s="58" t="s">
        <v>62</v>
      </c>
      <c r="B100" s="49"/>
      <c r="C100" s="49"/>
      <c r="D100" s="49"/>
      <c r="E100" s="49"/>
      <c r="F100" s="49"/>
      <c r="G100" s="49"/>
      <c r="H100" s="49"/>
      <c r="I100" s="49"/>
      <c r="J100" s="49"/>
      <c r="K100" s="49"/>
      <c r="L100" s="49"/>
      <c r="M100" s="49"/>
      <c r="N100" s="49"/>
      <c r="O100" s="49"/>
      <c r="P100" s="49"/>
      <c r="Q100" s="59"/>
    </row>
    <row r="108" spans="1:17" x14ac:dyDescent="0.45">
      <c r="Q108" s="31"/>
    </row>
  </sheetData>
  <mergeCells count="4">
    <mergeCell ref="A100:Q100"/>
    <mergeCell ref="A1:Q1"/>
    <mergeCell ref="C2:I2"/>
    <mergeCell ref="K2:Q2"/>
  </mergeCells>
  <pageMargins left="0.31496062992125984" right="0.39370078740157483" top="0.9055118110236221" bottom="0.35433070866141736" header="0.23622047244094491" footer="0"/>
  <pageSetup paperSize="9" scale="78" fitToHeight="0" orientation="landscape" r:id="rId1"/>
  <headerFooter>
    <oddHeader>&amp;C&amp;"B Nazanin,Bold"&amp;16&amp;U‫صندوق سرمایه‌گذاری مدیریت ثروت صندوق بازنشستگی کشوری
صورت وضعیت درآمدها
‫برای ماه منتهی به 1402/08/30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92D050"/>
    <pageSetUpPr fitToPage="1"/>
  </sheetPr>
  <dimension ref="A1:U249"/>
  <sheetViews>
    <sheetView rightToLeft="1" topLeftCell="A121" zoomScaleNormal="100" zoomScalePageLayoutView="85" workbookViewId="0">
      <selection activeCell="I127" sqref="I127"/>
    </sheetView>
  </sheetViews>
  <sheetFormatPr defaultRowHeight="18" x14ac:dyDescent="0.25"/>
  <cols>
    <col min="1" max="1" width="27.5703125" style="12" customWidth="1"/>
    <col min="2" max="2" width="1.42578125" style="12" customWidth="1"/>
    <col min="3" max="3" width="18.28515625" style="12" customWidth="1"/>
    <col min="4" max="4" width="1.42578125" style="12" customWidth="1"/>
    <col min="5" max="5" width="19.28515625" style="12" bestFit="1" customWidth="1"/>
    <col min="6" max="6" width="1.42578125" style="12" customWidth="1"/>
    <col min="7" max="7" width="18" style="12" customWidth="1"/>
    <col min="8" max="8" width="1.42578125" style="12" customWidth="1"/>
    <col min="9" max="9" width="19.5703125" style="12" bestFit="1" customWidth="1"/>
    <col min="10" max="10" width="1.42578125" style="12" customWidth="1"/>
    <col min="11" max="11" width="8.85546875" style="12" customWidth="1"/>
    <col min="12" max="12" width="1.42578125" style="12" customWidth="1"/>
    <col min="13" max="13" width="17.28515625" style="12" customWidth="1"/>
    <col min="14" max="14" width="1.42578125" style="12" customWidth="1"/>
    <col min="15" max="15" width="19.5703125" style="12" bestFit="1" customWidth="1"/>
    <col min="16" max="16" width="1.42578125" style="12" customWidth="1"/>
    <col min="17" max="17" width="17.7109375" style="12" customWidth="1"/>
    <col min="18" max="18" width="1.42578125" style="12" customWidth="1"/>
    <col min="19" max="19" width="19.5703125" style="12" bestFit="1" customWidth="1"/>
    <col min="20" max="20" width="1.42578125" style="12" customWidth="1"/>
    <col min="21" max="21" width="9" style="12" bestFit="1" customWidth="1"/>
    <col min="22" max="16384" width="9.140625" style="12"/>
  </cols>
  <sheetData>
    <row r="1" spans="1:21" ht="21" x14ac:dyDescent="0.25">
      <c r="A1" s="43" t="s">
        <v>64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</row>
    <row r="2" spans="1:21" ht="21" x14ac:dyDescent="0.25">
      <c r="C2" s="44" t="s">
        <v>51</v>
      </c>
      <c r="D2" s="61"/>
      <c r="E2" s="61"/>
      <c r="F2" s="61"/>
      <c r="G2" s="61"/>
      <c r="H2" s="61"/>
      <c r="I2" s="61"/>
      <c r="J2" s="61"/>
      <c r="K2" s="61"/>
      <c r="M2" s="44" t="s">
        <v>309</v>
      </c>
      <c r="N2" s="61"/>
      <c r="O2" s="61"/>
      <c r="P2" s="61"/>
      <c r="Q2" s="61"/>
      <c r="R2" s="61"/>
      <c r="S2" s="61"/>
      <c r="T2" s="61"/>
      <c r="U2" s="61"/>
    </row>
    <row r="3" spans="1:21" ht="36" customHeight="1" x14ac:dyDescent="0.25">
      <c r="A3" s="2" t="s">
        <v>65</v>
      </c>
      <c r="C3" s="8" t="s">
        <v>49</v>
      </c>
      <c r="E3" s="8" t="s">
        <v>66</v>
      </c>
      <c r="G3" s="8" t="s">
        <v>67</v>
      </c>
      <c r="I3" s="8" t="s">
        <v>68</v>
      </c>
      <c r="K3" s="18" t="s">
        <v>69</v>
      </c>
      <c r="M3" s="8" t="s">
        <v>49</v>
      </c>
      <c r="O3" s="8" t="s">
        <v>66</v>
      </c>
      <c r="Q3" s="8" t="s">
        <v>67</v>
      </c>
      <c r="S3" s="8" t="s">
        <v>68</v>
      </c>
      <c r="U3" s="18" t="s">
        <v>69</v>
      </c>
    </row>
    <row r="4" spans="1:21" s="17" customFormat="1" ht="18.75" x14ac:dyDescent="0.25">
      <c r="A4" s="17" t="s">
        <v>180</v>
      </c>
      <c r="C4" s="11">
        <v>0</v>
      </c>
      <c r="E4" s="11">
        <v>0</v>
      </c>
      <c r="G4" s="11">
        <v>0</v>
      </c>
      <c r="I4" s="11">
        <v>0</v>
      </c>
      <c r="K4" s="6">
        <v>0</v>
      </c>
      <c r="M4" s="11">
        <v>0</v>
      </c>
      <c r="O4" s="11">
        <v>0</v>
      </c>
      <c r="Q4" s="11">
        <v>0</v>
      </c>
      <c r="S4" s="11">
        <v>0</v>
      </c>
      <c r="U4" s="6">
        <v>0</v>
      </c>
    </row>
    <row r="5" spans="1:21" s="17" customFormat="1" ht="18.75" x14ac:dyDescent="0.25">
      <c r="A5" s="17" t="s">
        <v>118</v>
      </c>
      <c r="C5" s="11">
        <v>0</v>
      </c>
      <c r="E5" s="11">
        <v>-3246080480</v>
      </c>
      <c r="G5" s="11">
        <v>1805450035</v>
      </c>
      <c r="I5" s="11">
        <v>-1440630445</v>
      </c>
      <c r="K5" s="6">
        <v>-7.4700000000000003E-2</v>
      </c>
      <c r="M5" s="11">
        <v>9852000000</v>
      </c>
      <c r="O5" s="11">
        <v>7585514661</v>
      </c>
      <c r="Q5" s="11">
        <v>14878066258</v>
      </c>
      <c r="S5" s="11">
        <v>32315580919</v>
      </c>
      <c r="U5" s="6">
        <v>3.2099999999999997E-2</v>
      </c>
    </row>
    <row r="6" spans="1:21" s="17" customFormat="1" ht="18.75" x14ac:dyDescent="0.25">
      <c r="A6" s="17" t="s">
        <v>149</v>
      </c>
      <c r="C6" s="11">
        <v>0</v>
      </c>
      <c r="E6" s="11">
        <v>-4534067386</v>
      </c>
      <c r="G6" s="11">
        <v>-884904426</v>
      </c>
      <c r="I6" s="11">
        <v>-5418971812</v>
      </c>
      <c r="K6" s="6">
        <v>-0.28110000000000002</v>
      </c>
      <c r="M6" s="11">
        <v>7700000000</v>
      </c>
      <c r="O6" s="11">
        <v>-11884385866</v>
      </c>
      <c r="Q6" s="11">
        <v>-10951580</v>
      </c>
      <c r="S6" s="11">
        <v>-4195337446</v>
      </c>
      <c r="U6" s="6">
        <v>-4.1999999999999997E-3</v>
      </c>
    </row>
    <row r="7" spans="1:21" s="17" customFormat="1" ht="18.75" x14ac:dyDescent="0.25">
      <c r="A7" s="17" t="s">
        <v>189</v>
      </c>
      <c r="C7" s="11">
        <v>0</v>
      </c>
      <c r="E7" s="11">
        <v>-32533580437</v>
      </c>
      <c r="G7" s="11">
        <v>37776324630</v>
      </c>
      <c r="I7" s="11">
        <v>5242744193</v>
      </c>
      <c r="K7" s="6">
        <v>0.27189999999999998</v>
      </c>
      <c r="M7" s="11">
        <v>6208698990</v>
      </c>
      <c r="O7" s="11">
        <v>36063231060</v>
      </c>
      <c r="Q7" s="11">
        <v>49007168315</v>
      </c>
      <c r="S7" s="11">
        <v>91279098365</v>
      </c>
      <c r="U7" s="6">
        <v>9.06E-2</v>
      </c>
    </row>
    <row r="8" spans="1:21" s="17" customFormat="1" ht="18.75" x14ac:dyDescent="0.25">
      <c r="A8" s="17" t="s">
        <v>121</v>
      </c>
      <c r="C8" s="11">
        <v>0</v>
      </c>
      <c r="E8" s="11">
        <v>-7119009941</v>
      </c>
      <c r="G8" s="11">
        <v>861537171</v>
      </c>
      <c r="I8" s="11">
        <v>-6257472770</v>
      </c>
      <c r="K8" s="6">
        <v>-0.3246</v>
      </c>
      <c r="M8" s="11">
        <v>10346929736</v>
      </c>
      <c r="O8" s="11">
        <v>-742875067</v>
      </c>
      <c r="Q8" s="11">
        <v>861537171</v>
      </c>
      <c r="S8" s="11">
        <v>10465591840</v>
      </c>
      <c r="U8" s="6">
        <v>1.04E-2</v>
      </c>
    </row>
    <row r="9" spans="1:21" s="17" customFormat="1" ht="18.75" x14ac:dyDescent="0.25">
      <c r="A9" s="17" t="s">
        <v>202</v>
      </c>
      <c r="C9" s="11">
        <v>0</v>
      </c>
      <c r="E9" s="11">
        <v>9158103647</v>
      </c>
      <c r="G9" s="11">
        <v>1765740922</v>
      </c>
      <c r="I9" s="11">
        <v>10923844569</v>
      </c>
      <c r="K9" s="6">
        <v>0.56659999999999999</v>
      </c>
      <c r="M9" s="11">
        <v>18921734000</v>
      </c>
      <c r="O9" s="11">
        <v>1091994021</v>
      </c>
      <c r="Q9" s="11">
        <v>3332984191</v>
      </c>
      <c r="S9" s="11">
        <v>23346712212</v>
      </c>
      <c r="U9" s="6">
        <v>2.3199999999999998E-2</v>
      </c>
    </row>
    <row r="10" spans="1:21" s="17" customFormat="1" ht="18.75" x14ac:dyDescent="0.25">
      <c r="A10" s="17" t="s">
        <v>106</v>
      </c>
      <c r="C10" s="11">
        <v>0</v>
      </c>
      <c r="E10" s="11">
        <v>1911568310</v>
      </c>
      <c r="G10" s="11">
        <v>0</v>
      </c>
      <c r="I10" s="11">
        <v>1911568310</v>
      </c>
      <c r="K10" s="6">
        <v>9.9099999999999994E-2</v>
      </c>
      <c r="M10" s="11">
        <v>0</v>
      </c>
      <c r="O10" s="11">
        <v>-481299302</v>
      </c>
      <c r="Q10" s="11">
        <v>-335783175</v>
      </c>
      <c r="S10" s="11">
        <v>-817082477</v>
      </c>
      <c r="U10" s="6">
        <v>-8.0000000000000004E-4</v>
      </c>
    </row>
    <row r="11" spans="1:21" s="17" customFormat="1" ht="18.75" x14ac:dyDescent="0.25">
      <c r="A11" s="17" t="s">
        <v>279</v>
      </c>
      <c r="C11" s="11">
        <v>0</v>
      </c>
      <c r="E11" s="11">
        <v>285879987</v>
      </c>
      <c r="G11" s="11">
        <v>0</v>
      </c>
      <c r="I11" s="11">
        <v>285879987</v>
      </c>
      <c r="K11" s="6">
        <v>1.4800000000000001E-2</v>
      </c>
      <c r="M11" s="11">
        <v>1873307100</v>
      </c>
      <c r="O11" s="11">
        <v>1244466923</v>
      </c>
      <c r="Q11" s="11">
        <v>193839789</v>
      </c>
      <c r="S11" s="11">
        <v>3311613812</v>
      </c>
      <c r="U11" s="6">
        <v>3.3E-3</v>
      </c>
    </row>
    <row r="12" spans="1:21" s="17" customFormat="1" ht="18.75" x14ac:dyDescent="0.25">
      <c r="A12" s="17" t="s">
        <v>181</v>
      </c>
      <c r="C12" s="11">
        <v>0</v>
      </c>
      <c r="E12" s="11">
        <v>0</v>
      </c>
      <c r="G12" s="11">
        <v>0</v>
      </c>
      <c r="I12" s="11">
        <v>0</v>
      </c>
      <c r="K12" s="6">
        <v>0</v>
      </c>
      <c r="M12" s="11">
        <v>0</v>
      </c>
      <c r="O12" s="11">
        <v>0</v>
      </c>
      <c r="Q12" s="11">
        <v>-2950506</v>
      </c>
      <c r="S12" s="11">
        <v>-2950506</v>
      </c>
      <c r="U12" s="6">
        <v>0</v>
      </c>
    </row>
    <row r="13" spans="1:21" s="17" customFormat="1" ht="18.75" x14ac:dyDescent="0.25">
      <c r="A13" s="17" t="s">
        <v>76</v>
      </c>
      <c r="C13" s="11">
        <v>0</v>
      </c>
      <c r="E13" s="11">
        <v>0</v>
      </c>
      <c r="G13" s="11">
        <v>0</v>
      </c>
      <c r="I13" s="11">
        <v>0</v>
      </c>
      <c r="K13" s="6">
        <v>0</v>
      </c>
      <c r="M13" s="11">
        <v>7346685900</v>
      </c>
      <c r="O13" s="11">
        <v>33108633155</v>
      </c>
      <c r="Q13" s="11">
        <v>104441697</v>
      </c>
      <c r="S13" s="11">
        <v>40559760752</v>
      </c>
      <c r="U13" s="6">
        <v>4.02E-2</v>
      </c>
    </row>
    <row r="14" spans="1:21" s="17" customFormat="1" ht="18.75" x14ac:dyDescent="0.25">
      <c r="A14" s="17" t="s">
        <v>278</v>
      </c>
      <c r="C14" s="11">
        <v>0</v>
      </c>
      <c r="E14" s="11">
        <v>0</v>
      </c>
      <c r="G14" s="11">
        <v>0</v>
      </c>
      <c r="I14" s="11">
        <v>0</v>
      </c>
      <c r="K14" s="6">
        <v>0</v>
      </c>
      <c r="M14" s="11">
        <v>0</v>
      </c>
      <c r="O14" s="11">
        <v>0</v>
      </c>
      <c r="Q14" s="11">
        <v>11947399100</v>
      </c>
      <c r="S14" s="11">
        <v>11947399100</v>
      </c>
      <c r="U14" s="6">
        <v>1.1900000000000001E-2</v>
      </c>
    </row>
    <row r="15" spans="1:21" s="17" customFormat="1" ht="18.75" x14ac:dyDescent="0.25">
      <c r="A15" s="17" t="s">
        <v>203</v>
      </c>
      <c r="C15" s="11">
        <v>0</v>
      </c>
      <c r="E15" s="11">
        <v>-542751300</v>
      </c>
      <c r="G15" s="11">
        <v>0</v>
      </c>
      <c r="I15" s="11">
        <v>-542751300</v>
      </c>
      <c r="K15" s="6">
        <v>-2.8199999999999999E-2</v>
      </c>
      <c r="M15" s="11">
        <v>9870000000</v>
      </c>
      <c r="O15" s="11">
        <v>1962254699</v>
      </c>
      <c r="Q15" s="11">
        <v>-13317469</v>
      </c>
      <c r="S15" s="11">
        <v>11818937230</v>
      </c>
      <c r="U15" s="6">
        <v>1.17E-2</v>
      </c>
    </row>
    <row r="16" spans="1:21" s="17" customFormat="1" ht="18.75" x14ac:dyDescent="0.25">
      <c r="A16" s="17" t="s">
        <v>125</v>
      </c>
      <c r="C16" s="11">
        <v>0</v>
      </c>
      <c r="E16" s="11">
        <v>0</v>
      </c>
      <c r="G16" s="11">
        <v>0</v>
      </c>
      <c r="I16" s="11">
        <v>0</v>
      </c>
      <c r="K16" s="6">
        <v>0</v>
      </c>
      <c r="M16" s="11">
        <v>0</v>
      </c>
      <c r="O16" s="11">
        <v>0</v>
      </c>
      <c r="Q16" s="11">
        <v>-406261929</v>
      </c>
      <c r="S16" s="11">
        <v>-406261929</v>
      </c>
      <c r="U16" s="6">
        <v>-4.0000000000000002E-4</v>
      </c>
    </row>
    <row r="17" spans="1:21" s="17" customFormat="1" ht="18.75" x14ac:dyDescent="0.25">
      <c r="A17" s="17" t="s">
        <v>80</v>
      </c>
      <c r="C17" s="11">
        <v>0</v>
      </c>
      <c r="E17" s="11">
        <v>0</v>
      </c>
      <c r="G17" s="11">
        <v>0</v>
      </c>
      <c r="I17" s="11">
        <v>0</v>
      </c>
      <c r="K17" s="6">
        <v>0</v>
      </c>
      <c r="M17" s="11">
        <v>0</v>
      </c>
      <c r="O17" s="11">
        <v>0</v>
      </c>
      <c r="Q17" s="11">
        <v>-2774795967</v>
      </c>
      <c r="S17" s="11">
        <v>-2774795967</v>
      </c>
      <c r="U17" s="6">
        <v>-2.8E-3</v>
      </c>
    </row>
    <row r="18" spans="1:21" s="17" customFormat="1" ht="18.75" x14ac:dyDescent="0.25">
      <c r="A18" s="17" t="s">
        <v>179</v>
      </c>
      <c r="C18" s="11">
        <v>0</v>
      </c>
      <c r="E18" s="11">
        <v>0</v>
      </c>
      <c r="G18" s="11">
        <v>0</v>
      </c>
      <c r="I18" s="11">
        <v>0</v>
      </c>
      <c r="K18" s="6">
        <v>0</v>
      </c>
      <c r="M18" s="11">
        <v>10920590100</v>
      </c>
      <c r="O18" s="11">
        <v>0</v>
      </c>
      <c r="Q18" s="11">
        <v>-8749109065</v>
      </c>
      <c r="S18" s="11">
        <v>2171481035</v>
      </c>
      <c r="U18" s="6">
        <v>2.2000000000000001E-3</v>
      </c>
    </row>
    <row r="19" spans="1:21" s="17" customFormat="1" ht="18.75" x14ac:dyDescent="0.25">
      <c r="A19" s="17" t="s">
        <v>79</v>
      </c>
      <c r="C19" s="11">
        <v>0</v>
      </c>
      <c r="E19" s="11">
        <v>0</v>
      </c>
      <c r="G19" s="11">
        <v>0</v>
      </c>
      <c r="I19" s="11">
        <v>0</v>
      </c>
      <c r="K19" s="6">
        <v>0</v>
      </c>
      <c r="M19" s="11">
        <v>0</v>
      </c>
      <c r="O19" s="11">
        <v>0</v>
      </c>
      <c r="Q19" s="11">
        <v>5702441347</v>
      </c>
      <c r="S19" s="11">
        <v>5702441347</v>
      </c>
      <c r="U19" s="6">
        <v>5.7000000000000002E-3</v>
      </c>
    </row>
    <row r="20" spans="1:21" s="17" customFormat="1" ht="18.75" x14ac:dyDescent="0.25">
      <c r="A20" s="17" t="s">
        <v>90</v>
      </c>
      <c r="C20" s="11">
        <v>0</v>
      </c>
      <c r="E20" s="11">
        <v>0</v>
      </c>
      <c r="G20" s="11">
        <v>0</v>
      </c>
      <c r="I20" s="11">
        <v>0</v>
      </c>
      <c r="K20" s="6">
        <v>0</v>
      </c>
      <c r="M20" s="11">
        <v>0</v>
      </c>
      <c r="O20" s="11">
        <v>0</v>
      </c>
      <c r="Q20" s="11">
        <v>-856953269</v>
      </c>
      <c r="S20" s="11">
        <v>-856953269</v>
      </c>
      <c r="U20" s="6">
        <v>-8.9999999999999998E-4</v>
      </c>
    </row>
    <row r="21" spans="1:21" s="17" customFormat="1" ht="18.75" x14ac:dyDescent="0.25">
      <c r="A21" s="17" t="s">
        <v>137</v>
      </c>
      <c r="C21" s="11">
        <v>0</v>
      </c>
      <c r="E21" s="11">
        <v>0</v>
      </c>
      <c r="G21" s="11">
        <v>0</v>
      </c>
      <c r="I21" s="11">
        <v>0</v>
      </c>
      <c r="K21" s="6">
        <v>0</v>
      </c>
      <c r="M21" s="11">
        <v>0</v>
      </c>
      <c r="O21" s="11">
        <v>0</v>
      </c>
      <c r="Q21" s="11">
        <v>21786620097</v>
      </c>
      <c r="S21" s="11">
        <v>21786620097</v>
      </c>
      <c r="U21" s="6">
        <v>2.1600000000000001E-2</v>
      </c>
    </row>
    <row r="22" spans="1:21" s="17" customFormat="1" ht="18.75" x14ac:dyDescent="0.25">
      <c r="A22" s="17" t="s">
        <v>82</v>
      </c>
      <c r="C22" s="11">
        <v>0</v>
      </c>
      <c r="E22" s="11">
        <v>123012037</v>
      </c>
      <c r="G22" s="11">
        <v>0</v>
      </c>
      <c r="I22" s="11">
        <v>123012037</v>
      </c>
      <c r="K22" s="6">
        <v>6.4000000000000003E-3</v>
      </c>
      <c r="M22" s="11">
        <v>3451000000</v>
      </c>
      <c r="O22" s="11">
        <v>5300229863</v>
      </c>
      <c r="Q22" s="11">
        <v>-1961286257</v>
      </c>
      <c r="S22" s="11">
        <v>6789943606</v>
      </c>
      <c r="U22" s="6">
        <v>6.7000000000000002E-3</v>
      </c>
    </row>
    <row r="23" spans="1:21" s="17" customFormat="1" ht="18.75" x14ac:dyDescent="0.25">
      <c r="A23" s="17" t="s">
        <v>257</v>
      </c>
      <c r="C23" s="11">
        <v>0</v>
      </c>
      <c r="E23" s="11">
        <v>0</v>
      </c>
      <c r="G23" s="11">
        <v>0</v>
      </c>
      <c r="I23" s="11">
        <v>0</v>
      </c>
      <c r="K23" s="6">
        <v>0</v>
      </c>
      <c r="M23" s="11">
        <v>0</v>
      </c>
      <c r="O23" s="11">
        <v>0</v>
      </c>
      <c r="Q23" s="11">
        <v>56320577029</v>
      </c>
      <c r="S23" s="11">
        <v>56320577029</v>
      </c>
      <c r="U23" s="6">
        <v>5.5899999999999998E-2</v>
      </c>
    </row>
    <row r="24" spans="1:21" s="17" customFormat="1" ht="18.75" x14ac:dyDescent="0.25">
      <c r="A24" s="17" t="s">
        <v>178</v>
      </c>
      <c r="C24" s="11">
        <v>0</v>
      </c>
      <c r="E24" s="11">
        <v>-11468464393</v>
      </c>
      <c r="G24" s="11">
        <v>0</v>
      </c>
      <c r="I24" s="11">
        <v>-11468464393</v>
      </c>
      <c r="K24" s="6">
        <v>-0.5948</v>
      </c>
      <c r="M24" s="11">
        <v>8190000000</v>
      </c>
      <c r="O24" s="11">
        <v>36834783108</v>
      </c>
      <c r="Q24" s="11">
        <v>5929492545</v>
      </c>
      <c r="S24" s="11">
        <v>50954275653</v>
      </c>
      <c r="U24" s="6">
        <v>5.0599999999999999E-2</v>
      </c>
    </row>
    <row r="25" spans="1:21" s="17" customFormat="1" ht="18.75" x14ac:dyDescent="0.25">
      <c r="A25" s="17" t="s">
        <v>176</v>
      </c>
      <c r="C25" s="11">
        <v>0</v>
      </c>
      <c r="E25" s="11">
        <v>0</v>
      </c>
      <c r="G25" s="11">
        <v>0</v>
      </c>
      <c r="I25" s="11">
        <v>0</v>
      </c>
      <c r="K25" s="6">
        <v>0</v>
      </c>
      <c r="M25" s="11">
        <v>0</v>
      </c>
      <c r="O25" s="11">
        <v>0</v>
      </c>
      <c r="Q25" s="11">
        <v>-629338122</v>
      </c>
      <c r="S25" s="11">
        <v>-629338122</v>
      </c>
      <c r="U25" s="6">
        <v>-5.9999999999999995E-4</v>
      </c>
    </row>
    <row r="26" spans="1:21" s="17" customFormat="1" ht="18.75" x14ac:dyDescent="0.25">
      <c r="A26" s="17" t="s">
        <v>200</v>
      </c>
      <c r="C26" s="11">
        <v>0</v>
      </c>
      <c r="E26" s="11">
        <v>0</v>
      </c>
      <c r="G26" s="11">
        <v>0</v>
      </c>
      <c r="I26" s="11">
        <v>0</v>
      </c>
      <c r="K26" s="6">
        <v>0</v>
      </c>
      <c r="M26" s="11">
        <v>0</v>
      </c>
      <c r="O26" s="11">
        <v>0</v>
      </c>
      <c r="Q26" s="11">
        <v>0</v>
      </c>
      <c r="S26" s="11">
        <v>0</v>
      </c>
      <c r="U26" s="6">
        <v>0</v>
      </c>
    </row>
    <row r="27" spans="1:21" s="17" customFormat="1" ht="18.75" x14ac:dyDescent="0.25">
      <c r="A27" s="17" t="s">
        <v>81</v>
      </c>
      <c r="C27" s="11">
        <v>6965039879</v>
      </c>
      <c r="E27" s="11">
        <v>0</v>
      </c>
      <c r="G27" s="11">
        <v>0</v>
      </c>
      <c r="I27" s="11">
        <v>0</v>
      </c>
      <c r="K27" s="6">
        <v>0</v>
      </c>
      <c r="M27" s="11">
        <v>0</v>
      </c>
      <c r="O27" s="11">
        <v>0</v>
      </c>
      <c r="Q27" s="11">
        <v>-2334744807</v>
      </c>
      <c r="S27" s="11">
        <v>-2334744807</v>
      </c>
      <c r="U27" s="6">
        <v>-2.3E-3</v>
      </c>
    </row>
    <row r="28" spans="1:21" s="17" customFormat="1" ht="18.75" x14ac:dyDescent="0.25">
      <c r="A28" s="17" t="s">
        <v>195</v>
      </c>
      <c r="C28" s="11">
        <v>0</v>
      </c>
      <c r="E28" s="11">
        <v>0</v>
      </c>
      <c r="G28" s="11">
        <v>0</v>
      </c>
      <c r="I28" s="11">
        <v>0</v>
      </c>
      <c r="K28" s="6">
        <v>0</v>
      </c>
      <c r="M28" s="11">
        <v>5751964000</v>
      </c>
      <c r="O28" s="11">
        <v>0</v>
      </c>
      <c r="Q28" s="11">
        <v>-4423295234</v>
      </c>
      <c r="S28" s="11">
        <v>1328668766</v>
      </c>
      <c r="U28" s="6">
        <v>1.2999999999999999E-3</v>
      </c>
    </row>
    <row r="29" spans="1:21" s="17" customFormat="1" ht="18.75" x14ac:dyDescent="0.25">
      <c r="A29" s="17" t="s">
        <v>83</v>
      </c>
      <c r="C29" s="11">
        <v>0</v>
      </c>
      <c r="E29" s="11">
        <v>-3484215230</v>
      </c>
      <c r="G29" s="11">
        <v>0</v>
      </c>
      <c r="I29" s="11">
        <v>-3484215230</v>
      </c>
      <c r="K29" s="6">
        <v>-0.1807</v>
      </c>
      <c r="M29" s="11">
        <v>1941269760</v>
      </c>
      <c r="O29" s="11">
        <v>2613161423</v>
      </c>
      <c r="Q29" s="11">
        <v>112327655</v>
      </c>
      <c r="S29" s="11">
        <v>4666758838</v>
      </c>
      <c r="U29" s="6">
        <v>4.5999999999999999E-3</v>
      </c>
    </row>
    <row r="30" spans="1:21" s="17" customFormat="1" ht="18.75" x14ac:dyDescent="0.25">
      <c r="A30" s="17" t="s">
        <v>78</v>
      </c>
      <c r="C30" s="11">
        <v>0</v>
      </c>
      <c r="E30" s="11">
        <v>0</v>
      </c>
      <c r="G30" s="11">
        <v>0</v>
      </c>
      <c r="I30" s="11">
        <v>0</v>
      </c>
      <c r="K30" s="6">
        <v>0</v>
      </c>
      <c r="M30" s="11">
        <v>0</v>
      </c>
      <c r="O30" s="11">
        <v>0</v>
      </c>
      <c r="Q30" s="11">
        <v>-4520811715</v>
      </c>
      <c r="S30" s="11">
        <v>-4520811715</v>
      </c>
      <c r="U30" s="6">
        <v>-4.4999999999999997E-3</v>
      </c>
    </row>
    <row r="31" spans="1:21" s="17" customFormat="1" ht="18.75" x14ac:dyDescent="0.25">
      <c r="A31" s="17" t="s">
        <v>163</v>
      </c>
      <c r="C31" s="11">
        <v>0</v>
      </c>
      <c r="E31" s="11">
        <v>159048000</v>
      </c>
      <c r="G31" s="11">
        <v>0</v>
      </c>
      <c r="I31" s="11">
        <v>159048000</v>
      </c>
      <c r="K31" s="6">
        <v>8.2000000000000007E-3</v>
      </c>
      <c r="M31" s="11">
        <v>9450000000</v>
      </c>
      <c r="O31" s="11">
        <v>12126474036</v>
      </c>
      <c r="Q31" s="11">
        <v>11433964557</v>
      </c>
      <c r="S31" s="11">
        <v>33010438593</v>
      </c>
      <c r="U31" s="6">
        <v>3.2800000000000003E-2</v>
      </c>
    </row>
    <row r="32" spans="1:21" s="17" customFormat="1" ht="18.75" x14ac:dyDescent="0.25">
      <c r="A32" s="17" t="s">
        <v>207</v>
      </c>
      <c r="C32" s="11">
        <v>0</v>
      </c>
      <c r="E32" s="11">
        <v>0</v>
      </c>
      <c r="G32" s="11">
        <v>0</v>
      </c>
      <c r="I32" s="11">
        <v>0</v>
      </c>
      <c r="K32" s="6">
        <v>0</v>
      </c>
      <c r="M32" s="11">
        <v>0</v>
      </c>
      <c r="O32" s="11">
        <v>0</v>
      </c>
      <c r="Q32" s="11">
        <v>16941688184</v>
      </c>
      <c r="S32" s="11">
        <v>16941688184</v>
      </c>
      <c r="U32" s="6">
        <v>1.6799999999999999E-2</v>
      </c>
    </row>
    <row r="33" spans="1:21" s="17" customFormat="1" ht="18.75" x14ac:dyDescent="0.25">
      <c r="A33" s="17" t="s">
        <v>188</v>
      </c>
      <c r="C33" s="11">
        <v>0</v>
      </c>
      <c r="E33" s="11">
        <v>0</v>
      </c>
      <c r="G33" s="11">
        <v>0</v>
      </c>
      <c r="I33" s="11">
        <v>0</v>
      </c>
      <c r="K33" s="6">
        <v>0</v>
      </c>
      <c r="M33" s="11">
        <v>0</v>
      </c>
      <c r="O33" s="11">
        <v>0</v>
      </c>
      <c r="Q33" s="11">
        <v>-3792996193</v>
      </c>
      <c r="S33" s="11">
        <v>-3792996193</v>
      </c>
      <c r="U33" s="6">
        <v>-3.8E-3</v>
      </c>
    </row>
    <row r="34" spans="1:21" s="17" customFormat="1" ht="18.75" x14ac:dyDescent="0.25">
      <c r="A34" s="17" t="s">
        <v>172</v>
      </c>
      <c r="C34" s="11">
        <v>0</v>
      </c>
      <c r="E34" s="11">
        <v>0</v>
      </c>
      <c r="G34" s="11">
        <v>0</v>
      </c>
      <c r="I34" s="11">
        <v>0</v>
      </c>
      <c r="K34" s="6">
        <v>0</v>
      </c>
      <c r="M34" s="11">
        <v>0</v>
      </c>
      <c r="O34" s="11">
        <v>0</v>
      </c>
      <c r="Q34" s="11">
        <v>3357259679</v>
      </c>
      <c r="S34" s="11">
        <v>3357259679</v>
      </c>
      <c r="U34" s="6">
        <v>3.3E-3</v>
      </c>
    </row>
    <row r="35" spans="1:21" s="17" customFormat="1" ht="18.75" x14ac:dyDescent="0.25">
      <c r="A35" s="17" t="s">
        <v>212</v>
      </c>
      <c r="C35" s="11">
        <v>0</v>
      </c>
      <c r="E35" s="11">
        <v>1155716914</v>
      </c>
      <c r="G35" s="11">
        <v>0</v>
      </c>
      <c r="I35" s="11">
        <v>1155716914</v>
      </c>
      <c r="K35" s="6">
        <v>5.9900000000000002E-2</v>
      </c>
      <c r="M35" s="11">
        <v>28200000000</v>
      </c>
      <c r="O35" s="11">
        <v>9446729290</v>
      </c>
      <c r="Q35" s="11">
        <v>4909531898</v>
      </c>
      <c r="S35" s="11">
        <v>42556261188</v>
      </c>
      <c r="U35" s="6">
        <v>4.2200000000000001E-2</v>
      </c>
    </row>
    <row r="36" spans="1:21" s="17" customFormat="1" ht="18.75" x14ac:dyDescent="0.25">
      <c r="A36" s="17" t="s">
        <v>132</v>
      </c>
      <c r="C36" s="11">
        <v>0</v>
      </c>
      <c r="E36" s="11">
        <v>0</v>
      </c>
      <c r="G36" s="11">
        <v>0</v>
      </c>
      <c r="I36" s="11">
        <v>0</v>
      </c>
      <c r="K36" s="6">
        <v>0</v>
      </c>
      <c r="M36" s="11">
        <v>1990783480</v>
      </c>
      <c r="O36" s="11">
        <v>0</v>
      </c>
      <c r="Q36" s="11">
        <v>2357826543</v>
      </c>
      <c r="S36" s="11">
        <v>4348610023</v>
      </c>
      <c r="U36" s="6">
        <v>4.3E-3</v>
      </c>
    </row>
    <row r="37" spans="1:21" s="17" customFormat="1" ht="18.75" x14ac:dyDescent="0.25">
      <c r="A37" s="17" t="s">
        <v>123</v>
      </c>
      <c r="C37" s="11">
        <v>0</v>
      </c>
      <c r="E37" s="11">
        <v>0</v>
      </c>
      <c r="G37" s="11">
        <v>0</v>
      </c>
      <c r="I37" s="11">
        <v>0</v>
      </c>
      <c r="K37" s="6">
        <v>0</v>
      </c>
      <c r="M37" s="11">
        <v>945545880</v>
      </c>
      <c r="O37" s="11">
        <v>0</v>
      </c>
      <c r="Q37" s="11">
        <v>2909791514</v>
      </c>
      <c r="S37" s="11">
        <v>3855337394</v>
      </c>
      <c r="U37" s="6">
        <v>3.8E-3</v>
      </c>
    </row>
    <row r="38" spans="1:21" s="17" customFormat="1" ht="18.75" x14ac:dyDescent="0.25">
      <c r="A38" s="17" t="s">
        <v>183</v>
      </c>
      <c r="C38" s="11">
        <v>0</v>
      </c>
      <c r="E38" s="11">
        <v>0</v>
      </c>
      <c r="G38" s="11">
        <v>0</v>
      </c>
      <c r="I38" s="11">
        <v>0</v>
      </c>
      <c r="K38" s="6">
        <v>0</v>
      </c>
      <c r="M38" s="11">
        <v>0</v>
      </c>
      <c r="O38" s="11">
        <v>0</v>
      </c>
      <c r="Q38" s="11">
        <v>-1942765375</v>
      </c>
      <c r="S38" s="11">
        <v>-1942765375</v>
      </c>
      <c r="U38" s="6">
        <v>-1.9E-3</v>
      </c>
    </row>
    <row r="39" spans="1:21" s="17" customFormat="1" ht="18.75" x14ac:dyDescent="0.25">
      <c r="A39" s="17" t="s">
        <v>238</v>
      </c>
      <c r="C39" s="11">
        <v>0</v>
      </c>
      <c r="E39" s="11">
        <v>0</v>
      </c>
      <c r="G39" s="11">
        <v>0</v>
      </c>
      <c r="I39" s="11">
        <v>0</v>
      </c>
      <c r="K39" s="6">
        <v>0</v>
      </c>
      <c r="M39" s="11">
        <v>0</v>
      </c>
      <c r="O39" s="11">
        <v>0</v>
      </c>
      <c r="Q39" s="11">
        <v>2109565555</v>
      </c>
      <c r="S39" s="11">
        <v>2109565555</v>
      </c>
      <c r="U39" s="6">
        <v>2.0999999999999999E-3</v>
      </c>
    </row>
    <row r="40" spans="1:21" s="17" customFormat="1" ht="18.75" x14ac:dyDescent="0.25">
      <c r="A40" s="17" t="s">
        <v>114</v>
      </c>
      <c r="C40" s="11">
        <v>0</v>
      </c>
      <c r="E40" s="11">
        <v>0</v>
      </c>
      <c r="G40" s="11">
        <v>0</v>
      </c>
      <c r="I40" s="11">
        <v>0</v>
      </c>
      <c r="K40" s="6">
        <v>0</v>
      </c>
      <c r="M40" s="11">
        <v>0</v>
      </c>
      <c r="O40" s="11">
        <v>0</v>
      </c>
      <c r="Q40" s="11">
        <v>12752916349</v>
      </c>
      <c r="S40" s="11">
        <v>12752916349</v>
      </c>
      <c r="U40" s="6">
        <v>1.2699999999999999E-2</v>
      </c>
    </row>
    <row r="41" spans="1:21" s="17" customFormat="1" ht="18.75" x14ac:dyDescent="0.25">
      <c r="A41" s="17" t="s">
        <v>182</v>
      </c>
      <c r="C41" s="11">
        <v>0</v>
      </c>
      <c r="E41" s="11">
        <v>0</v>
      </c>
      <c r="G41" s="11">
        <v>0</v>
      </c>
      <c r="I41" s="11">
        <v>0</v>
      </c>
      <c r="K41" s="6">
        <v>0</v>
      </c>
      <c r="M41" s="11">
        <v>0</v>
      </c>
      <c r="O41" s="11">
        <v>0</v>
      </c>
      <c r="Q41" s="11">
        <v>3501884094</v>
      </c>
      <c r="S41" s="11">
        <v>3501884094</v>
      </c>
      <c r="U41" s="6">
        <v>3.5000000000000001E-3</v>
      </c>
    </row>
    <row r="42" spans="1:21" s="17" customFormat="1" ht="18.75" x14ac:dyDescent="0.25">
      <c r="A42" s="17" t="s">
        <v>162</v>
      </c>
      <c r="C42" s="11">
        <v>0</v>
      </c>
      <c r="E42" s="11">
        <v>0</v>
      </c>
      <c r="G42" s="11">
        <v>0</v>
      </c>
      <c r="I42" s="11">
        <v>0</v>
      </c>
      <c r="K42" s="6">
        <v>0</v>
      </c>
      <c r="M42" s="11">
        <v>0</v>
      </c>
      <c r="O42" s="11">
        <v>0</v>
      </c>
      <c r="Q42" s="11">
        <v>-1379409930</v>
      </c>
      <c r="S42" s="11">
        <v>-1379409930</v>
      </c>
      <c r="U42" s="6">
        <v>-1.4E-3</v>
      </c>
    </row>
    <row r="43" spans="1:21" s="17" customFormat="1" ht="18.75" x14ac:dyDescent="0.25">
      <c r="A43" s="17" t="s">
        <v>155</v>
      </c>
      <c r="C43" s="11">
        <v>0</v>
      </c>
      <c r="E43" s="11">
        <v>0</v>
      </c>
      <c r="G43" s="11">
        <v>0</v>
      </c>
      <c r="I43" s="11">
        <v>0</v>
      </c>
      <c r="K43" s="6">
        <v>0</v>
      </c>
      <c r="M43" s="11">
        <v>399000000</v>
      </c>
      <c r="O43" s="11">
        <v>0</v>
      </c>
      <c r="Q43" s="11">
        <v>13818544500</v>
      </c>
      <c r="S43" s="11">
        <v>14217544500</v>
      </c>
      <c r="U43" s="6">
        <v>1.41E-2</v>
      </c>
    </row>
    <row r="44" spans="1:21" s="17" customFormat="1" ht="18.75" x14ac:dyDescent="0.25">
      <c r="A44" s="17" t="s">
        <v>169</v>
      </c>
      <c r="C44" s="11">
        <v>0</v>
      </c>
      <c r="E44" s="11">
        <v>0</v>
      </c>
      <c r="G44" s="11">
        <v>0</v>
      </c>
      <c r="I44" s="11">
        <v>0</v>
      </c>
      <c r="K44" s="6">
        <v>0</v>
      </c>
      <c r="M44" s="11">
        <v>711723180</v>
      </c>
      <c r="O44" s="11">
        <v>0</v>
      </c>
      <c r="Q44" s="11">
        <v>2264080069</v>
      </c>
      <c r="S44" s="11">
        <v>2975803249</v>
      </c>
      <c r="U44" s="6">
        <v>3.0000000000000001E-3</v>
      </c>
    </row>
    <row r="45" spans="1:21" s="17" customFormat="1" ht="18.75" x14ac:dyDescent="0.25">
      <c r="A45" s="17" t="s">
        <v>221</v>
      </c>
      <c r="C45" s="11">
        <v>0</v>
      </c>
      <c r="E45" s="11">
        <v>0</v>
      </c>
      <c r="G45" s="11">
        <v>0</v>
      </c>
      <c r="I45" s="11">
        <v>0</v>
      </c>
      <c r="K45" s="6">
        <v>0</v>
      </c>
      <c r="M45" s="11">
        <v>0</v>
      </c>
      <c r="O45" s="11">
        <v>0</v>
      </c>
      <c r="Q45" s="11">
        <v>3901578263</v>
      </c>
      <c r="S45" s="11">
        <v>3901578263</v>
      </c>
      <c r="U45" s="6">
        <v>3.8999999999999998E-3</v>
      </c>
    </row>
    <row r="46" spans="1:21" s="17" customFormat="1" ht="18.75" x14ac:dyDescent="0.25">
      <c r="A46" s="17" t="s">
        <v>167</v>
      </c>
      <c r="C46" s="11">
        <v>0</v>
      </c>
      <c r="E46" s="11">
        <v>0</v>
      </c>
      <c r="G46" s="11">
        <v>0</v>
      </c>
      <c r="I46" s="11">
        <v>0</v>
      </c>
      <c r="K46" s="6">
        <v>0</v>
      </c>
      <c r="M46" s="11">
        <v>0</v>
      </c>
      <c r="O46" s="11">
        <v>0</v>
      </c>
      <c r="Q46" s="11">
        <v>21374636418</v>
      </c>
      <c r="S46" s="11">
        <v>21374636418</v>
      </c>
      <c r="U46" s="6">
        <v>2.12E-2</v>
      </c>
    </row>
    <row r="47" spans="1:21" s="17" customFormat="1" ht="18.75" x14ac:dyDescent="0.25">
      <c r="A47" s="17" t="s">
        <v>213</v>
      </c>
      <c r="C47" s="11">
        <v>0</v>
      </c>
      <c r="E47" s="11">
        <v>0</v>
      </c>
      <c r="G47" s="11">
        <v>0</v>
      </c>
      <c r="I47" s="11">
        <v>0</v>
      </c>
      <c r="K47" s="6">
        <v>0</v>
      </c>
      <c r="M47" s="11">
        <v>0</v>
      </c>
      <c r="O47" s="11">
        <v>0</v>
      </c>
      <c r="Q47" s="11">
        <v>7104728225</v>
      </c>
      <c r="S47" s="11">
        <v>7104728225</v>
      </c>
      <c r="U47" s="6">
        <v>7.0000000000000001E-3</v>
      </c>
    </row>
    <row r="48" spans="1:21" s="17" customFormat="1" ht="18.75" x14ac:dyDescent="0.25">
      <c r="A48" s="17" t="s">
        <v>174</v>
      </c>
      <c r="C48" s="11">
        <v>0</v>
      </c>
      <c r="E48" s="11">
        <v>0</v>
      </c>
      <c r="G48" s="11">
        <v>0</v>
      </c>
      <c r="I48" s="11">
        <v>0</v>
      </c>
      <c r="K48" s="6">
        <v>0</v>
      </c>
      <c r="M48" s="11">
        <v>0</v>
      </c>
      <c r="O48" s="11">
        <v>0</v>
      </c>
      <c r="Q48" s="11">
        <v>-9154186137</v>
      </c>
      <c r="S48" s="11">
        <v>-9154186137</v>
      </c>
      <c r="U48" s="6">
        <v>-9.1000000000000004E-3</v>
      </c>
    </row>
    <row r="49" spans="1:21" s="17" customFormat="1" ht="18.75" x14ac:dyDescent="0.25">
      <c r="A49" s="17" t="s">
        <v>201</v>
      </c>
      <c r="C49" s="11">
        <v>0</v>
      </c>
      <c r="E49" s="11">
        <v>-98</v>
      </c>
      <c r="G49" s="11">
        <v>0</v>
      </c>
      <c r="I49" s="11">
        <v>-98</v>
      </c>
      <c r="K49" s="6">
        <v>0</v>
      </c>
      <c r="M49" s="11">
        <v>11600002900</v>
      </c>
      <c r="O49" s="11">
        <v>7045</v>
      </c>
      <c r="Q49" s="11">
        <v>48546033213</v>
      </c>
      <c r="S49" s="11">
        <v>60146043158</v>
      </c>
      <c r="U49" s="6">
        <v>5.9700000000000003E-2</v>
      </c>
    </row>
    <row r="50" spans="1:21" s="17" customFormat="1" ht="18.75" x14ac:dyDescent="0.25">
      <c r="A50" s="17" t="s">
        <v>135</v>
      </c>
      <c r="C50" s="11">
        <v>0</v>
      </c>
      <c r="E50" s="11">
        <v>-5970264080</v>
      </c>
      <c r="G50" s="11">
        <v>0</v>
      </c>
      <c r="I50" s="11">
        <v>-5970264080</v>
      </c>
      <c r="K50" s="6">
        <v>-0.30969999999999998</v>
      </c>
      <c r="M50" s="11">
        <v>0</v>
      </c>
      <c r="O50" s="11">
        <v>23576295516</v>
      </c>
      <c r="Q50" s="11">
        <v>-1374</v>
      </c>
      <c r="S50" s="11">
        <v>23576294142</v>
      </c>
      <c r="U50" s="6">
        <v>2.3400000000000001E-2</v>
      </c>
    </row>
    <row r="51" spans="1:21" s="17" customFormat="1" ht="18.75" x14ac:dyDescent="0.25">
      <c r="A51" s="17" t="s">
        <v>206</v>
      </c>
      <c r="C51" s="11">
        <v>0</v>
      </c>
      <c r="E51" s="11">
        <v>0</v>
      </c>
      <c r="G51" s="11">
        <v>0</v>
      </c>
      <c r="I51" s="11">
        <v>0</v>
      </c>
      <c r="K51" s="6">
        <v>0</v>
      </c>
      <c r="M51" s="11">
        <v>0</v>
      </c>
      <c r="O51" s="11">
        <v>0</v>
      </c>
      <c r="Q51" s="11">
        <v>-4274259481</v>
      </c>
      <c r="S51" s="11">
        <v>-4274259481</v>
      </c>
      <c r="U51" s="6">
        <v>-4.1999999999999997E-3</v>
      </c>
    </row>
    <row r="52" spans="1:21" s="17" customFormat="1" ht="18.75" x14ac:dyDescent="0.25">
      <c r="A52" s="17" t="s">
        <v>115</v>
      </c>
      <c r="C52" s="11">
        <v>0</v>
      </c>
      <c r="E52" s="11">
        <v>-22266720000</v>
      </c>
      <c r="G52" s="11">
        <v>0</v>
      </c>
      <c r="I52" s="11">
        <v>-22266720000</v>
      </c>
      <c r="K52" s="6">
        <v>-1.1549</v>
      </c>
      <c r="M52" s="11">
        <v>2796875000</v>
      </c>
      <c r="O52" s="11">
        <v>41948910000</v>
      </c>
      <c r="Q52" s="11">
        <v>11910446730</v>
      </c>
      <c r="S52" s="11">
        <v>56656231730</v>
      </c>
      <c r="U52" s="6">
        <v>5.62E-2</v>
      </c>
    </row>
    <row r="53" spans="1:21" s="17" customFormat="1" ht="18.75" x14ac:dyDescent="0.25">
      <c r="A53" s="17" t="s">
        <v>153</v>
      </c>
      <c r="C53" s="11">
        <v>0</v>
      </c>
      <c r="E53" s="11">
        <v>0</v>
      </c>
      <c r="G53" s="11">
        <v>0</v>
      </c>
      <c r="I53" s="11">
        <v>0</v>
      </c>
      <c r="K53" s="6">
        <v>0</v>
      </c>
      <c r="M53" s="11">
        <v>476520000</v>
      </c>
      <c r="O53" s="11">
        <v>0</v>
      </c>
      <c r="Q53" s="11">
        <v>5755581201</v>
      </c>
      <c r="S53" s="11">
        <v>6232101201</v>
      </c>
      <c r="U53" s="6">
        <v>6.1999999999999998E-3</v>
      </c>
    </row>
    <row r="54" spans="1:21" s="17" customFormat="1" ht="18.75" x14ac:dyDescent="0.25">
      <c r="A54" s="17" t="s">
        <v>219</v>
      </c>
      <c r="C54" s="11">
        <v>0</v>
      </c>
      <c r="E54" s="11">
        <v>0</v>
      </c>
      <c r="G54" s="11">
        <v>0</v>
      </c>
      <c r="I54" s="11">
        <v>0</v>
      </c>
      <c r="K54" s="6">
        <v>0</v>
      </c>
      <c r="M54" s="11">
        <v>0</v>
      </c>
      <c r="O54" s="11">
        <v>0</v>
      </c>
      <c r="Q54" s="11">
        <v>7077598622</v>
      </c>
      <c r="S54" s="11">
        <v>7077598622</v>
      </c>
      <c r="U54" s="6">
        <v>7.0000000000000001E-3</v>
      </c>
    </row>
    <row r="55" spans="1:21" s="17" customFormat="1" ht="18.75" x14ac:dyDescent="0.25">
      <c r="A55" s="17" t="s">
        <v>154</v>
      </c>
      <c r="C55" s="11">
        <v>0</v>
      </c>
      <c r="E55" s="11">
        <v>0</v>
      </c>
      <c r="G55" s="11">
        <v>0</v>
      </c>
      <c r="I55" s="11">
        <v>0</v>
      </c>
      <c r="K55" s="6">
        <v>0</v>
      </c>
      <c r="M55" s="11">
        <v>0</v>
      </c>
      <c r="O55" s="11">
        <v>0</v>
      </c>
      <c r="Q55" s="11">
        <v>-2335377522</v>
      </c>
      <c r="S55" s="11">
        <v>-2335377522</v>
      </c>
      <c r="U55" s="6">
        <v>-2.3E-3</v>
      </c>
    </row>
    <row r="56" spans="1:21" s="17" customFormat="1" ht="18.75" x14ac:dyDescent="0.25">
      <c r="A56" s="17" t="s">
        <v>302</v>
      </c>
      <c r="C56" s="11">
        <v>0</v>
      </c>
      <c r="E56" s="11">
        <v>-3247348036</v>
      </c>
      <c r="G56" s="11">
        <v>0</v>
      </c>
      <c r="I56" s="11">
        <v>-3247348036</v>
      </c>
      <c r="K56" s="6">
        <v>-0.16839999999999999</v>
      </c>
      <c r="M56" s="11">
        <v>240270000</v>
      </c>
      <c r="O56" s="11">
        <v>1657503603</v>
      </c>
      <c r="Q56" s="11">
        <v>241966545</v>
      </c>
      <c r="S56" s="11">
        <v>2139740148</v>
      </c>
      <c r="U56" s="6">
        <v>2.0999999999999999E-3</v>
      </c>
    </row>
    <row r="57" spans="1:21" s="17" customFormat="1" ht="18.75" x14ac:dyDescent="0.25">
      <c r="A57" s="17" t="s">
        <v>122</v>
      </c>
      <c r="C57" s="11">
        <v>0</v>
      </c>
      <c r="E57" s="11">
        <v>-86355369</v>
      </c>
      <c r="G57" s="11">
        <v>0</v>
      </c>
      <c r="I57" s="11">
        <v>-86355369</v>
      </c>
      <c r="K57" s="6">
        <v>-4.4999999999999997E-3</v>
      </c>
      <c r="M57" s="11">
        <v>5476256247</v>
      </c>
      <c r="O57" s="11">
        <v>1140401261</v>
      </c>
      <c r="Q57" s="11">
        <v>-80857411</v>
      </c>
      <c r="S57" s="11">
        <v>6535800097</v>
      </c>
      <c r="U57" s="6">
        <v>6.4999999999999997E-3</v>
      </c>
    </row>
    <row r="58" spans="1:21" s="17" customFormat="1" ht="18.75" x14ac:dyDescent="0.25">
      <c r="A58" s="17" t="s">
        <v>196</v>
      </c>
      <c r="C58" s="11">
        <v>0</v>
      </c>
      <c r="E58" s="11">
        <v>0</v>
      </c>
      <c r="G58" s="11">
        <v>0</v>
      </c>
      <c r="I58" s="11">
        <v>0</v>
      </c>
      <c r="K58" s="6">
        <v>0</v>
      </c>
      <c r="M58" s="11">
        <v>0</v>
      </c>
      <c r="O58" s="11">
        <v>0</v>
      </c>
      <c r="Q58" s="11">
        <v>4381221013</v>
      </c>
      <c r="S58" s="11">
        <v>4381221013</v>
      </c>
      <c r="U58" s="6">
        <v>4.3E-3</v>
      </c>
    </row>
    <row r="59" spans="1:21" s="17" customFormat="1" ht="18.75" x14ac:dyDescent="0.25">
      <c r="A59" s="17" t="s">
        <v>86</v>
      </c>
      <c r="C59" s="11">
        <v>0</v>
      </c>
      <c r="E59" s="11">
        <v>8350020000</v>
      </c>
      <c r="G59" s="11">
        <v>0</v>
      </c>
      <c r="I59" s="11">
        <v>8350020000</v>
      </c>
      <c r="K59" s="6">
        <v>0.43309999999999998</v>
      </c>
      <c r="M59" s="11">
        <v>0</v>
      </c>
      <c r="O59" s="11">
        <v>32751711665</v>
      </c>
      <c r="Q59" s="11">
        <v>-1721764360</v>
      </c>
      <c r="S59" s="11">
        <v>31029947305</v>
      </c>
      <c r="U59" s="6">
        <v>3.0800000000000001E-2</v>
      </c>
    </row>
    <row r="60" spans="1:21" s="17" customFormat="1" ht="18.75" x14ac:dyDescent="0.25">
      <c r="A60" s="17" t="s">
        <v>237</v>
      </c>
      <c r="C60" s="11">
        <v>0</v>
      </c>
      <c r="E60" s="11">
        <v>0</v>
      </c>
      <c r="G60" s="11">
        <v>0</v>
      </c>
      <c r="I60" s="11">
        <v>0</v>
      </c>
      <c r="K60" s="6">
        <v>0</v>
      </c>
      <c r="M60" s="11">
        <v>0</v>
      </c>
      <c r="O60" s="11">
        <v>0</v>
      </c>
      <c r="Q60" s="11">
        <v>8780027434</v>
      </c>
      <c r="S60" s="11">
        <v>8780027434</v>
      </c>
      <c r="U60" s="6">
        <v>8.6999999999999994E-3</v>
      </c>
    </row>
    <row r="61" spans="1:21" s="17" customFormat="1" ht="18.75" x14ac:dyDescent="0.25">
      <c r="A61" s="17" t="s">
        <v>91</v>
      </c>
      <c r="C61" s="11">
        <v>0</v>
      </c>
      <c r="E61" s="11">
        <v>0</v>
      </c>
      <c r="G61" s="11">
        <v>0</v>
      </c>
      <c r="I61" s="11">
        <v>0</v>
      </c>
      <c r="K61" s="6">
        <v>0</v>
      </c>
      <c r="M61" s="11">
        <v>0</v>
      </c>
      <c r="O61" s="11">
        <v>0</v>
      </c>
      <c r="Q61" s="11">
        <v>6422198569</v>
      </c>
      <c r="S61" s="11">
        <v>6422198569</v>
      </c>
      <c r="U61" s="6">
        <v>6.4000000000000003E-3</v>
      </c>
    </row>
    <row r="62" spans="1:21" s="17" customFormat="1" ht="18.75" x14ac:dyDescent="0.25">
      <c r="A62" s="17" t="s">
        <v>143</v>
      </c>
      <c r="C62" s="11">
        <v>0</v>
      </c>
      <c r="E62" s="11">
        <v>-1696618922</v>
      </c>
      <c r="G62" s="11">
        <v>0</v>
      </c>
      <c r="I62" s="11">
        <v>-1696618922</v>
      </c>
      <c r="K62" s="6">
        <v>-8.7999999999999995E-2</v>
      </c>
      <c r="M62" s="11">
        <v>12191244500</v>
      </c>
      <c r="O62" s="11">
        <v>26255177659</v>
      </c>
      <c r="Q62" s="11">
        <v>14451067270</v>
      </c>
      <c r="S62" s="11">
        <v>52897489429</v>
      </c>
      <c r="U62" s="6">
        <v>5.2499999999999998E-2</v>
      </c>
    </row>
    <row r="63" spans="1:21" s="17" customFormat="1" ht="18.75" x14ac:dyDescent="0.25">
      <c r="A63" s="17" t="s">
        <v>205</v>
      </c>
      <c r="C63" s="11">
        <v>0</v>
      </c>
      <c r="E63" s="11">
        <v>-844942500</v>
      </c>
      <c r="G63" s="11">
        <v>0</v>
      </c>
      <c r="I63" s="11">
        <v>-844942500</v>
      </c>
      <c r="K63" s="6">
        <v>-4.3799999999999999E-2</v>
      </c>
      <c r="M63" s="11">
        <v>27364171760</v>
      </c>
      <c r="O63" s="11">
        <v>17197065305</v>
      </c>
      <c r="Q63" s="11">
        <v>25193194155</v>
      </c>
      <c r="S63" s="11">
        <v>69754431220</v>
      </c>
      <c r="U63" s="6">
        <v>6.9199999999999998E-2</v>
      </c>
    </row>
    <row r="64" spans="1:21" s="17" customFormat="1" ht="18.75" x14ac:dyDescent="0.25">
      <c r="A64" s="17" t="s">
        <v>208</v>
      </c>
      <c r="C64" s="11">
        <v>0</v>
      </c>
      <c r="E64" s="11">
        <v>0</v>
      </c>
      <c r="G64" s="11">
        <v>0</v>
      </c>
      <c r="I64" s="11">
        <v>0</v>
      </c>
      <c r="K64" s="6">
        <v>0</v>
      </c>
      <c r="M64" s="11">
        <v>1100000000</v>
      </c>
      <c r="O64" s="11">
        <v>0</v>
      </c>
      <c r="Q64" s="11">
        <v>38278731451</v>
      </c>
      <c r="S64" s="11">
        <v>39378731451</v>
      </c>
      <c r="U64" s="6">
        <v>3.9100000000000003E-2</v>
      </c>
    </row>
    <row r="65" spans="1:21" s="17" customFormat="1" ht="18.75" x14ac:dyDescent="0.25">
      <c r="A65" s="17" t="s">
        <v>209</v>
      </c>
      <c r="C65" s="11">
        <v>0</v>
      </c>
      <c r="E65" s="11">
        <v>0</v>
      </c>
      <c r="G65" s="11">
        <v>0</v>
      </c>
      <c r="I65" s="11">
        <v>0</v>
      </c>
      <c r="K65" s="6">
        <v>0</v>
      </c>
      <c r="M65" s="11">
        <v>6770000000</v>
      </c>
      <c r="O65" s="11">
        <v>0</v>
      </c>
      <c r="Q65" s="11">
        <v>28538911685</v>
      </c>
      <c r="S65" s="11">
        <v>35308911685</v>
      </c>
      <c r="U65" s="6">
        <v>3.5000000000000003E-2</v>
      </c>
    </row>
    <row r="66" spans="1:21" s="17" customFormat="1" ht="18.75" x14ac:dyDescent="0.25">
      <c r="A66" s="17" t="s">
        <v>87</v>
      </c>
      <c r="C66" s="11">
        <v>0</v>
      </c>
      <c r="E66" s="11">
        <v>0</v>
      </c>
      <c r="G66" s="11">
        <v>0</v>
      </c>
      <c r="I66" s="11">
        <v>0</v>
      </c>
      <c r="K66" s="6">
        <v>0</v>
      </c>
      <c r="M66" s="11">
        <v>0</v>
      </c>
      <c r="O66" s="11">
        <v>0</v>
      </c>
      <c r="Q66" s="11">
        <v>-2701553348</v>
      </c>
      <c r="S66" s="11">
        <v>-2701553348</v>
      </c>
      <c r="U66" s="6">
        <v>-2.7000000000000001E-3</v>
      </c>
    </row>
    <row r="67" spans="1:21" s="17" customFormat="1" ht="18.75" x14ac:dyDescent="0.25">
      <c r="A67" s="17" t="s">
        <v>89</v>
      </c>
      <c r="C67" s="11">
        <v>0</v>
      </c>
      <c r="E67" s="11">
        <v>0</v>
      </c>
      <c r="G67" s="11">
        <v>0</v>
      </c>
      <c r="I67" s="11">
        <v>0</v>
      </c>
      <c r="K67" s="6">
        <v>0</v>
      </c>
      <c r="M67" s="11">
        <v>0</v>
      </c>
      <c r="O67" s="11">
        <v>0</v>
      </c>
      <c r="Q67" s="11">
        <v>-9493752</v>
      </c>
      <c r="S67" s="11">
        <v>-9493752</v>
      </c>
      <c r="U67" s="6">
        <v>0</v>
      </c>
    </row>
    <row r="68" spans="1:21" s="17" customFormat="1" ht="18.75" x14ac:dyDescent="0.25">
      <c r="A68" s="17" t="s">
        <v>150</v>
      </c>
      <c r="C68" s="11">
        <v>0</v>
      </c>
      <c r="E68" s="11">
        <v>0</v>
      </c>
      <c r="G68" s="11">
        <v>0</v>
      </c>
      <c r="I68" s="11">
        <v>0</v>
      </c>
      <c r="K68" s="6">
        <v>0</v>
      </c>
      <c r="M68" s="11">
        <v>0</v>
      </c>
      <c r="O68" s="11">
        <v>0</v>
      </c>
      <c r="Q68" s="11">
        <v>6063360698</v>
      </c>
      <c r="S68" s="11">
        <v>6063360698</v>
      </c>
      <c r="U68" s="6">
        <v>6.0000000000000001E-3</v>
      </c>
    </row>
    <row r="69" spans="1:21" s="17" customFormat="1" ht="18.75" x14ac:dyDescent="0.25">
      <c r="A69" s="17" t="s">
        <v>272</v>
      </c>
      <c r="C69" s="11">
        <v>0</v>
      </c>
      <c r="E69" s="11">
        <v>0</v>
      </c>
      <c r="G69" s="11">
        <v>0</v>
      </c>
      <c r="I69" s="11">
        <v>0</v>
      </c>
      <c r="K69" s="6">
        <v>0</v>
      </c>
      <c r="M69" s="11">
        <v>0</v>
      </c>
      <c r="O69" s="11">
        <v>0</v>
      </c>
      <c r="Q69" s="11">
        <v>9312244068</v>
      </c>
      <c r="S69" s="11">
        <v>9312244068</v>
      </c>
      <c r="U69" s="6">
        <v>9.1999999999999998E-3</v>
      </c>
    </row>
    <row r="70" spans="1:21" s="17" customFormat="1" ht="18.75" x14ac:dyDescent="0.25">
      <c r="A70" s="17" t="s">
        <v>256</v>
      </c>
      <c r="C70" s="11">
        <v>0</v>
      </c>
      <c r="E70" s="11">
        <v>0</v>
      </c>
      <c r="G70" s="11">
        <v>0</v>
      </c>
      <c r="I70" s="11">
        <v>0</v>
      </c>
      <c r="K70" s="6">
        <v>0</v>
      </c>
      <c r="M70" s="11">
        <v>0</v>
      </c>
      <c r="O70" s="11">
        <v>0</v>
      </c>
      <c r="Q70" s="11">
        <v>-728561259</v>
      </c>
      <c r="S70" s="11">
        <v>-728561259</v>
      </c>
      <c r="U70" s="6">
        <v>-6.9999999999999999E-4</v>
      </c>
    </row>
    <row r="71" spans="1:21" s="17" customFormat="1" ht="18.75" x14ac:dyDescent="0.25">
      <c r="A71" s="17" t="s">
        <v>198</v>
      </c>
      <c r="C71" s="11">
        <v>0</v>
      </c>
      <c r="E71" s="11">
        <v>0</v>
      </c>
      <c r="G71" s="11">
        <v>0</v>
      </c>
      <c r="I71" s="11">
        <v>0</v>
      </c>
      <c r="K71" s="6">
        <v>0</v>
      </c>
      <c r="M71" s="11">
        <v>0</v>
      </c>
      <c r="O71" s="11">
        <v>0</v>
      </c>
      <c r="Q71" s="11">
        <v>442062000</v>
      </c>
      <c r="S71" s="11">
        <v>442062000</v>
      </c>
      <c r="U71" s="6">
        <v>4.0000000000000002E-4</v>
      </c>
    </row>
    <row r="72" spans="1:21" s="17" customFormat="1" ht="18.75" x14ac:dyDescent="0.25">
      <c r="A72" s="17" t="s">
        <v>173</v>
      </c>
      <c r="C72" s="11">
        <v>0</v>
      </c>
      <c r="E72" s="11">
        <v>0</v>
      </c>
      <c r="G72" s="11">
        <v>0</v>
      </c>
      <c r="I72" s="11">
        <v>0</v>
      </c>
      <c r="K72" s="6">
        <v>0</v>
      </c>
      <c r="M72" s="11">
        <v>865859450</v>
      </c>
      <c r="O72" s="11">
        <v>0</v>
      </c>
      <c r="Q72" s="11">
        <v>6903040937</v>
      </c>
      <c r="S72" s="11">
        <v>7768900387</v>
      </c>
      <c r="U72" s="6">
        <v>7.7000000000000002E-3</v>
      </c>
    </row>
    <row r="73" spans="1:21" s="17" customFormat="1" ht="18.75" x14ac:dyDescent="0.25">
      <c r="A73" s="17" t="s">
        <v>218</v>
      </c>
      <c r="C73" s="11">
        <v>0</v>
      </c>
      <c r="E73" s="11">
        <v>0</v>
      </c>
      <c r="G73" s="11">
        <v>0</v>
      </c>
      <c r="I73" s="11">
        <v>0</v>
      </c>
      <c r="K73" s="6">
        <v>0</v>
      </c>
      <c r="M73" s="11">
        <v>8178003200</v>
      </c>
      <c r="O73" s="11">
        <v>0</v>
      </c>
      <c r="Q73" s="11">
        <v>-11519844487</v>
      </c>
      <c r="S73" s="11">
        <v>-3341841287</v>
      </c>
      <c r="U73" s="6">
        <v>-3.3E-3</v>
      </c>
    </row>
    <row r="74" spans="1:21" s="17" customFormat="1" ht="18.75" x14ac:dyDescent="0.25">
      <c r="A74" s="17" t="s">
        <v>192</v>
      </c>
      <c r="C74" s="11">
        <v>0</v>
      </c>
      <c r="E74" s="11">
        <v>0</v>
      </c>
      <c r="G74" s="11">
        <v>0</v>
      </c>
      <c r="I74" s="11">
        <v>0</v>
      </c>
      <c r="K74" s="6">
        <v>0</v>
      </c>
      <c r="M74" s="11">
        <v>0</v>
      </c>
      <c r="O74" s="11">
        <v>0</v>
      </c>
      <c r="Q74" s="11">
        <v>2946596500</v>
      </c>
      <c r="S74" s="11">
        <v>2946596500</v>
      </c>
      <c r="U74" s="6">
        <v>2.8999999999999998E-3</v>
      </c>
    </row>
    <row r="75" spans="1:21" s="17" customFormat="1" ht="18.75" x14ac:dyDescent="0.25">
      <c r="A75" s="17" t="s">
        <v>273</v>
      </c>
      <c r="C75" s="11">
        <v>0</v>
      </c>
      <c r="E75" s="11">
        <v>0</v>
      </c>
      <c r="G75" s="11">
        <v>0</v>
      </c>
      <c r="I75" s="11">
        <v>0</v>
      </c>
      <c r="K75" s="6">
        <v>0</v>
      </c>
      <c r="M75" s="11">
        <v>0</v>
      </c>
      <c r="O75" s="11">
        <v>0</v>
      </c>
      <c r="Q75" s="11">
        <v>-12394647149</v>
      </c>
      <c r="S75" s="11">
        <v>-12394647149</v>
      </c>
      <c r="U75" s="6">
        <v>-1.23E-2</v>
      </c>
    </row>
    <row r="76" spans="1:21" s="17" customFormat="1" ht="18.75" x14ac:dyDescent="0.25">
      <c r="A76" s="17" t="s">
        <v>124</v>
      </c>
      <c r="C76" s="11">
        <v>0</v>
      </c>
      <c r="E76" s="11">
        <v>14513130000</v>
      </c>
      <c r="G76" s="11">
        <v>0</v>
      </c>
      <c r="I76" s="11">
        <v>14513130000</v>
      </c>
      <c r="K76" s="6">
        <v>0.75280000000000002</v>
      </c>
      <c r="M76" s="11">
        <v>13800000000</v>
      </c>
      <c r="O76" s="11">
        <v>62823959935</v>
      </c>
      <c r="Q76" s="11">
        <v>58674493982</v>
      </c>
      <c r="S76" s="11">
        <v>135298453917</v>
      </c>
      <c r="U76" s="6">
        <v>0.13420000000000001</v>
      </c>
    </row>
    <row r="77" spans="1:21" s="17" customFormat="1" ht="18.75" x14ac:dyDescent="0.25">
      <c r="A77" s="17" t="s">
        <v>88</v>
      </c>
      <c r="C77" s="11">
        <v>0</v>
      </c>
      <c r="E77" s="11">
        <v>3890845223</v>
      </c>
      <c r="G77" s="11">
        <v>0</v>
      </c>
      <c r="I77" s="11">
        <v>3890845223</v>
      </c>
      <c r="K77" s="6">
        <v>0.20180000000000001</v>
      </c>
      <c r="M77" s="11">
        <v>1635000000</v>
      </c>
      <c r="O77" s="11">
        <v>9225446204</v>
      </c>
      <c r="Q77" s="11">
        <v>-9217</v>
      </c>
      <c r="S77" s="11">
        <v>10860436987</v>
      </c>
      <c r="U77" s="6">
        <v>1.0800000000000001E-2</v>
      </c>
    </row>
    <row r="78" spans="1:21" s="17" customFormat="1" ht="18.75" x14ac:dyDescent="0.25">
      <c r="A78" s="17" t="s">
        <v>133</v>
      </c>
      <c r="C78" s="11">
        <v>0</v>
      </c>
      <c r="E78" s="11">
        <v>0</v>
      </c>
      <c r="G78" s="11">
        <v>0</v>
      </c>
      <c r="I78" s="11">
        <v>0</v>
      </c>
      <c r="K78" s="6">
        <v>0</v>
      </c>
      <c r="M78" s="11">
        <v>6445432500</v>
      </c>
      <c r="O78" s="11">
        <v>0</v>
      </c>
      <c r="Q78" s="11">
        <v>-3759246681</v>
      </c>
      <c r="S78" s="11">
        <v>2686185819</v>
      </c>
      <c r="U78" s="6">
        <v>2.7000000000000001E-3</v>
      </c>
    </row>
    <row r="79" spans="1:21" s="17" customFormat="1" ht="18.75" x14ac:dyDescent="0.25">
      <c r="A79" s="17" t="s">
        <v>139</v>
      </c>
      <c r="C79" s="11">
        <v>0</v>
      </c>
      <c r="E79" s="11">
        <v>0</v>
      </c>
      <c r="G79" s="11">
        <v>0</v>
      </c>
      <c r="I79" s="11">
        <v>0</v>
      </c>
      <c r="K79" s="6">
        <v>0</v>
      </c>
      <c r="M79" s="11">
        <v>0</v>
      </c>
      <c r="O79" s="11">
        <v>0</v>
      </c>
      <c r="Q79" s="11">
        <v>2277738462</v>
      </c>
      <c r="S79" s="11">
        <v>2277738462</v>
      </c>
      <c r="U79" s="6">
        <v>2.3E-3</v>
      </c>
    </row>
    <row r="80" spans="1:21" s="17" customFormat="1" ht="18.75" x14ac:dyDescent="0.25">
      <c r="A80" s="17" t="s">
        <v>227</v>
      </c>
      <c r="C80" s="11">
        <v>0</v>
      </c>
      <c r="E80" s="11">
        <v>0</v>
      </c>
      <c r="G80" s="11">
        <v>0</v>
      </c>
      <c r="I80" s="11">
        <v>0</v>
      </c>
      <c r="K80" s="6">
        <v>0</v>
      </c>
      <c r="M80" s="11">
        <v>0</v>
      </c>
      <c r="O80" s="11">
        <v>0</v>
      </c>
      <c r="Q80" s="11">
        <v>-113910520</v>
      </c>
      <c r="S80" s="11">
        <v>-113910520</v>
      </c>
      <c r="U80" s="6">
        <v>-1E-4</v>
      </c>
    </row>
    <row r="81" spans="1:21" s="17" customFormat="1" ht="18.75" x14ac:dyDescent="0.25">
      <c r="A81" s="17" t="s">
        <v>190</v>
      </c>
      <c r="C81" s="11">
        <v>0</v>
      </c>
      <c r="E81" s="11">
        <v>-198810000</v>
      </c>
      <c r="G81" s="11">
        <v>0</v>
      </c>
      <c r="I81" s="11">
        <v>-198810000</v>
      </c>
      <c r="K81" s="6">
        <v>-1.03E-2</v>
      </c>
      <c r="M81" s="11">
        <v>32000000</v>
      </c>
      <c r="O81" s="11">
        <v>-3045769202</v>
      </c>
      <c r="Q81" s="11">
        <v>-1497005468</v>
      </c>
      <c r="S81" s="11">
        <v>-4510774670</v>
      </c>
      <c r="U81" s="6">
        <v>-4.4999999999999997E-3</v>
      </c>
    </row>
    <row r="82" spans="1:21" s="17" customFormat="1" ht="18.75" x14ac:dyDescent="0.25">
      <c r="A82" s="17" t="s">
        <v>199</v>
      </c>
      <c r="C82" s="11">
        <v>0</v>
      </c>
      <c r="E82" s="11">
        <v>0</v>
      </c>
      <c r="G82" s="11">
        <v>0</v>
      </c>
      <c r="I82" s="11">
        <v>0</v>
      </c>
      <c r="K82" s="6">
        <v>0</v>
      </c>
      <c r="M82" s="11">
        <v>0</v>
      </c>
      <c r="O82" s="11">
        <v>0</v>
      </c>
      <c r="Q82" s="11">
        <v>-85143013</v>
      </c>
      <c r="S82" s="11">
        <v>-85143013</v>
      </c>
      <c r="U82" s="6">
        <v>-1E-4</v>
      </c>
    </row>
    <row r="83" spans="1:21" s="17" customFormat="1" ht="18.75" x14ac:dyDescent="0.25">
      <c r="A83" s="17" t="s">
        <v>197</v>
      </c>
      <c r="C83" s="11">
        <v>0</v>
      </c>
      <c r="E83" s="11">
        <v>-2858827371</v>
      </c>
      <c r="G83" s="11">
        <v>0</v>
      </c>
      <c r="I83" s="11">
        <v>-2858827371</v>
      </c>
      <c r="K83" s="6">
        <v>-0.14829999999999999</v>
      </c>
      <c r="M83" s="11">
        <v>195827652</v>
      </c>
      <c r="O83" s="11">
        <v>11954564182</v>
      </c>
      <c r="Q83" s="11">
        <v>11747696</v>
      </c>
      <c r="S83" s="11">
        <v>12162139530</v>
      </c>
      <c r="U83" s="6">
        <v>1.21E-2</v>
      </c>
    </row>
    <row r="84" spans="1:21" s="17" customFormat="1" ht="18.75" x14ac:dyDescent="0.25">
      <c r="A84" s="17" t="s">
        <v>210</v>
      </c>
      <c r="C84" s="11">
        <v>0</v>
      </c>
      <c r="E84" s="11">
        <v>0</v>
      </c>
      <c r="G84" s="11">
        <v>0</v>
      </c>
      <c r="I84" s="11">
        <v>0</v>
      </c>
      <c r="K84" s="6">
        <v>0</v>
      </c>
      <c r="M84" s="11">
        <v>0</v>
      </c>
      <c r="O84" s="11">
        <v>0</v>
      </c>
      <c r="Q84" s="11">
        <v>12223788856</v>
      </c>
      <c r="S84" s="11">
        <v>12223788856</v>
      </c>
      <c r="U84" s="6">
        <v>1.21E-2</v>
      </c>
    </row>
    <row r="85" spans="1:21" s="17" customFormat="1" ht="18.75" x14ac:dyDescent="0.25">
      <c r="A85" s="17" t="s">
        <v>211</v>
      </c>
      <c r="C85" s="11">
        <v>0</v>
      </c>
      <c r="E85" s="11">
        <v>0</v>
      </c>
      <c r="G85" s="11">
        <v>0</v>
      </c>
      <c r="I85" s="11">
        <v>0</v>
      </c>
      <c r="K85" s="6">
        <v>0</v>
      </c>
      <c r="M85" s="11">
        <v>0</v>
      </c>
      <c r="O85" s="11">
        <v>0</v>
      </c>
      <c r="Q85" s="11">
        <v>6766300199</v>
      </c>
      <c r="S85" s="11">
        <v>6766300199</v>
      </c>
      <c r="U85" s="6">
        <v>6.7000000000000002E-3</v>
      </c>
    </row>
    <row r="86" spans="1:21" s="17" customFormat="1" ht="18.75" x14ac:dyDescent="0.25">
      <c r="A86" s="17" t="s">
        <v>303</v>
      </c>
      <c r="C86" s="11">
        <v>0</v>
      </c>
      <c r="E86" s="11">
        <v>0</v>
      </c>
      <c r="G86" s="11">
        <v>0</v>
      </c>
      <c r="I86" s="11">
        <v>0</v>
      </c>
      <c r="K86" s="6">
        <v>0</v>
      </c>
      <c r="M86" s="11">
        <v>0</v>
      </c>
      <c r="O86" s="11">
        <v>0</v>
      </c>
      <c r="Q86" s="11">
        <v>-767677977</v>
      </c>
      <c r="S86" s="11">
        <v>-767677977</v>
      </c>
      <c r="U86" s="6">
        <v>-8.0000000000000004E-4</v>
      </c>
    </row>
    <row r="87" spans="1:21" s="17" customFormat="1" ht="18.75" x14ac:dyDescent="0.25">
      <c r="A87" s="17" t="s">
        <v>142</v>
      </c>
      <c r="C87" s="11">
        <v>0</v>
      </c>
      <c r="E87" s="11">
        <v>0</v>
      </c>
      <c r="G87" s="11">
        <v>0</v>
      </c>
      <c r="I87" s="11">
        <v>0</v>
      </c>
      <c r="K87" s="6">
        <v>0</v>
      </c>
      <c r="M87" s="11">
        <v>0</v>
      </c>
      <c r="O87" s="11">
        <v>0</v>
      </c>
      <c r="Q87" s="11">
        <v>4495332348</v>
      </c>
      <c r="S87" s="11">
        <v>4495332348</v>
      </c>
      <c r="U87" s="6">
        <v>4.4999999999999997E-3</v>
      </c>
    </row>
    <row r="88" spans="1:21" s="17" customFormat="1" ht="18.75" x14ac:dyDescent="0.25">
      <c r="A88" s="17" t="s">
        <v>138</v>
      </c>
      <c r="C88" s="11">
        <v>0</v>
      </c>
      <c r="E88" s="11">
        <v>0</v>
      </c>
      <c r="G88" s="11">
        <v>0</v>
      </c>
      <c r="I88" s="11">
        <v>0</v>
      </c>
      <c r="K88" s="6">
        <v>0</v>
      </c>
      <c r="M88" s="11">
        <v>858000000</v>
      </c>
      <c r="O88" s="11">
        <v>0</v>
      </c>
      <c r="Q88" s="11">
        <v>5904657000</v>
      </c>
      <c r="S88" s="11">
        <v>6762657000</v>
      </c>
      <c r="U88" s="6">
        <v>6.7000000000000002E-3</v>
      </c>
    </row>
    <row r="89" spans="1:21" s="17" customFormat="1" ht="18.75" x14ac:dyDescent="0.25">
      <c r="A89" s="17" t="s">
        <v>140</v>
      </c>
      <c r="C89" s="11">
        <v>0</v>
      </c>
      <c r="E89" s="11">
        <v>1781337600</v>
      </c>
      <c r="G89" s="11">
        <v>0</v>
      </c>
      <c r="I89" s="11">
        <v>1781337600</v>
      </c>
      <c r="K89" s="6">
        <v>9.2399999999999996E-2</v>
      </c>
      <c r="M89" s="11">
        <v>0</v>
      </c>
      <c r="O89" s="11">
        <v>-12655793101</v>
      </c>
      <c r="Q89" s="11">
        <v>-1078735290</v>
      </c>
      <c r="S89" s="11">
        <v>-13734528391</v>
      </c>
      <c r="U89" s="6">
        <v>-1.3599999999999999E-2</v>
      </c>
    </row>
    <row r="90" spans="1:21" s="17" customFormat="1" ht="18.75" x14ac:dyDescent="0.25">
      <c r="A90" s="17" t="s">
        <v>120</v>
      </c>
      <c r="C90" s="11">
        <v>0</v>
      </c>
      <c r="E90" s="11">
        <v>0</v>
      </c>
      <c r="G90" s="11">
        <v>0</v>
      </c>
      <c r="I90" s="11">
        <v>0</v>
      </c>
      <c r="K90" s="6">
        <v>0</v>
      </c>
      <c r="M90" s="11">
        <v>0</v>
      </c>
      <c r="O90" s="11">
        <v>0</v>
      </c>
      <c r="Q90" s="11">
        <v>-2828940663</v>
      </c>
      <c r="S90" s="11">
        <v>-2828940663</v>
      </c>
      <c r="U90" s="6">
        <v>-2.8E-3</v>
      </c>
    </row>
    <row r="91" spans="1:21" s="17" customFormat="1" ht="18.75" x14ac:dyDescent="0.25">
      <c r="A91" s="17" t="s">
        <v>177</v>
      </c>
      <c r="C91" s="11">
        <v>0</v>
      </c>
      <c r="E91" s="11">
        <v>0</v>
      </c>
      <c r="G91" s="11">
        <v>0</v>
      </c>
      <c r="I91" s="11">
        <v>0</v>
      </c>
      <c r="K91" s="6">
        <v>0</v>
      </c>
      <c r="M91" s="11">
        <v>0</v>
      </c>
      <c r="O91" s="11">
        <v>0</v>
      </c>
      <c r="Q91" s="11">
        <v>-8574407999</v>
      </c>
      <c r="S91" s="11">
        <v>-8574407999</v>
      </c>
      <c r="U91" s="6">
        <v>-8.5000000000000006E-3</v>
      </c>
    </row>
    <row r="92" spans="1:21" s="17" customFormat="1" ht="18.75" x14ac:dyDescent="0.25">
      <c r="A92" s="17" t="s">
        <v>191</v>
      </c>
      <c r="C92" s="11">
        <v>0</v>
      </c>
      <c r="E92" s="11">
        <v>0</v>
      </c>
      <c r="G92" s="11">
        <v>0</v>
      </c>
      <c r="I92" s="11">
        <v>0</v>
      </c>
      <c r="K92" s="6">
        <v>0</v>
      </c>
      <c r="M92" s="11">
        <v>0</v>
      </c>
      <c r="O92" s="11">
        <v>0</v>
      </c>
      <c r="Q92" s="11">
        <v>6027207036</v>
      </c>
      <c r="S92" s="11">
        <v>6027207036</v>
      </c>
      <c r="U92" s="6">
        <v>6.0000000000000001E-3</v>
      </c>
    </row>
    <row r="93" spans="1:21" s="17" customFormat="1" ht="18.75" x14ac:dyDescent="0.25">
      <c r="A93" s="17" t="s">
        <v>204</v>
      </c>
      <c r="C93" s="11">
        <v>0</v>
      </c>
      <c r="E93" s="11">
        <v>0</v>
      </c>
      <c r="G93" s="11">
        <v>0</v>
      </c>
      <c r="I93" s="11">
        <v>0</v>
      </c>
      <c r="K93" s="6">
        <v>0</v>
      </c>
      <c r="M93" s="11">
        <v>0</v>
      </c>
      <c r="O93" s="11">
        <v>0</v>
      </c>
      <c r="Q93" s="11">
        <v>-759045976</v>
      </c>
      <c r="S93" s="11">
        <v>-759045976</v>
      </c>
      <c r="U93" s="6">
        <v>-8.0000000000000004E-4</v>
      </c>
    </row>
    <row r="94" spans="1:21" s="17" customFormat="1" ht="18.75" x14ac:dyDescent="0.25">
      <c r="A94" s="17" t="s">
        <v>175</v>
      </c>
      <c r="C94" s="11">
        <v>0</v>
      </c>
      <c r="E94" s="11">
        <v>-5536985638</v>
      </c>
      <c r="G94" s="11">
        <v>0</v>
      </c>
      <c r="I94" s="11">
        <v>-5536985638</v>
      </c>
      <c r="K94" s="6">
        <v>-0.28720000000000001</v>
      </c>
      <c r="M94" s="11">
        <v>12978062000</v>
      </c>
      <c r="O94" s="11">
        <v>-23470658262</v>
      </c>
      <c r="Q94" s="11">
        <v>-853391478</v>
      </c>
      <c r="S94" s="11">
        <v>-11345987740</v>
      </c>
      <c r="U94" s="6">
        <v>-1.1299999999999999E-2</v>
      </c>
    </row>
    <row r="95" spans="1:21" s="17" customFormat="1" ht="18.75" x14ac:dyDescent="0.25">
      <c r="A95" s="17" t="s">
        <v>235</v>
      </c>
      <c r="C95" s="11">
        <v>0</v>
      </c>
      <c r="E95" s="11">
        <v>0</v>
      </c>
      <c r="G95" s="11">
        <v>0</v>
      </c>
      <c r="I95" s="11">
        <v>0</v>
      </c>
      <c r="K95" s="6">
        <v>0</v>
      </c>
      <c r="M95" s="11">
        <v>0</v>
      </c>
      <c r="O95" s="11">
        <v>0</v>
      </c>
      <c r="Q95" s="11">
        <v>16165085846</v>
      </c>
      <c r="S95" s="11">
        <v>16165085846</v>
      </c>
      <c r="U95" s="6">
        <v>1.6E-2</v>
      </c>
    </row>
    <row r="96" spans="1:21" s="17" customFormat="1" ht="18.75" x14ac:dyDescent="0.25">
      <c r="A96" s="17" t="s">
        <v>116</v>
      </c>
      <c r="C96" s="11">
        <v>0</v>
      </c>
      <c r="E96" s="11">
        <v>1156618749</v>
      </c>
      <c r="G96" s="11">
        <v>0</v>
      </c>
      <c r="I96" s="11">
        <v>1156618749</v>
      </c>
      <c r="K96" s="6">
        <v>0.06</v>
      </c>
      <c r="M96" s="11">
        <v>93623467</v>
      </c>
      <c r="O96" s="11">
        <v>2544847186</v>
      </c>
      <c r="Q96" s="11">
        <v>0</v>
      </c>
      <c r="S96" s="11">
        <v>2638470653</v>
      </c>
      <c r="U96" s="6">
        <v>2.5999999999999999E-3</v>
      </c>
    </row>
    <row r="97" spans="1:21" s="17" customFormat="1" ht="18.75" x14ac:dyDescent="0.25">
      <c r="A97" s="17" t="s">
        <v>230</v>
      </c>
      <c r="C97" s="11">
        <v>4988035296</v>
      </c>
      <c r="E97" s="11">
        <v>-844942500</v>
      </c>
      <c r="G97" s="11">
        <v>0</v>
      </c>
      <c r="I97" s="11">
        <v>-844942500</v>
      </c>
      <c r="K97" s="6">
        <v>-4.3799999999999999E-2</v>
      </c>
      <c r="M97" s="11">
        <v>863905325</v>
      </c>
      <c r="O97" s="11">
        <v>-9244461907</v>
      </c>
      <c r="Q97" s="11">
        <v>0</v>
      </c>
      <c r="S97" s="11">
        <v>-8380556582</v>
      </c>
      <c r="U97" s="6">
        <v>-8.3000000000000001E-3</v>
      </c>
    </row>
    <row r="98" spans="1:21" s="17" customFormat="1" ht="18.75" x14ac:dyDescent="0.25">
      <c r="A98" s="17" t="s">
        <v>216</v>
      </c>
      <c r="C98" s="11">
        <v>0</v>
      </c>
      <c r="E98" s="11">
        <v>4790979505</v>
      </c>
      <c r="G98" s="11">
        <v>0</v>
      </c>
      <c r="I98" s="11">
        <v>4790979505</v>
      </c>
      <c r="K98" s="6">
        <v>0.2485</v>
      </c>
      <c r="M98" s="11">
        <v>9357907920</v>
      </c>
      <c r="O98" s="11">
        <v>24357709091</v>
      </c>
      <c r="Q98" s="11">
        <v>0</v>
      </c>
      <c r="S98" s="11">
        <v>33715617011</v>
      </c>
      <c r="U98" s="6">
        <v>3.3500000000000002E-2</v>
      </c>
    </row>
    <row r="99" spans="1:21" s="17" customFormat="1" ht="18.75" x14ac:dyDescent="0.25">
      <c r="A99" s="17" t="s">
        <v>187</v>
      </c>
      <c r="C99" s="11">
        <v>0</v>
      </c>
      <c r="E99" s="11">
        <v>-4622922885</v>
      </c>
      <c r="G99" s="11">
        <v>0</v>
      </c>
      <c r="I99" s="11">
        <v>-4622922885</v>
      </c>
      <c r="K99" s="6">
        <v>-0.23980000000000001</v>
      </c>
      <c r="M99" s="11">
        <v>5084577915</v>
      </c>
      <c r="O99" s="11">
        <v>-36943307486</v>
      </c>
      <c r="Q99" s="11">
        <v>0</v>
      </c>
      <c r="S99" s="11">
        <v>-31858729571</v>
      </c>
      <c r="U99" s="6">
        <v>-3.1600000000000003E-2</v>
      </c>
    </row>
    <row r="100" spans="1:21" s="17" customFormat="1" ht="18.75" x14ac:dyDescent="0.25">
      <c r="A100" s="17" t="s">
        <v>215</v>
      </c>
      <c r="C100" s="11">
        <v>0</v>
      </c>
      <c r="E100" s="11">
        <v>1397435490</v>
      </c>
      <c r="G100" s="11">
        <v>0</v>
      </c>
      <c r="I100" s="11">
        <v>1397435490</v>
      </c>
      <c r="K100" s="6">
        <v>7.2499999999999995E-2</v>
      </c>
      <c r="M100" s="11">
        <v>495000000</v>
      </c>
      <c r="O100" s="11">
        <v>-42967925166</v>
      </c>
      <c r="Q100" s="11">
        <v>0</v>
      </c>
      <c r="S100" s="11">
        <v>-42472925166</v>
      </c>
      <c r="U100" s="6">
        <v>-4.2099999999999999E-2</v>
      </c>
    </row>
    <row r="101" spans="1:21" s="17" customFormat="1" ht="18.75" x14ac:dyDescent="0.25">
      <c r="A101" s="17" t="s">
        <v>231</v>
      </c>
      <c r="C101" s="11">
        <v>0</v>
      </c>
      <c r="E101" s="11">
        <v>-597810735</v>
      </c>
      <c r="G101" s="11">
        <v>0</v>
      </c>
      <c r="I101" s="11">
        <v>-597810735</v>
      </c>
      <c r="K101" s="6">
        <v>-3.1E-2</v>
      </c>
      <c r="M101" s="11">
        <v>2753464812</v>
      </c>
      <c r="O101" s="11">
        <v>14925341362</v>
      </c>
      <c r="Q101" s="11">
        <v>0</v>
      </c>
      <c r="S101" s="11">
        <v>17678806174</v>
      </c>
      <c r="U101" s="6">
        <v>1.7500000000000002E-2</v>
      </c>
    </row>
    <row r="102" spans="1:21" s="17" customFormat="1" ht="18.75" x14ac:dyDescent="0.25">
      <c r="A102" s="17" t="s">
        <v>134</v>
      </c>
      <c r="C102" s="11">
        <v>0</v>
      </c>
      <c r="E102" s="11">
        <v>-1458487972</v>
      </c>
      <c r="G102" s="11">
        <v>0</v>
      </c>
      <c r="I102" s="11">
        <v>-1458487972</v>
      </c>
      <c r="K102" s="6">
        <v>-7.5600000000000001E-2</v>
      </c>
      <c r="M102" s="11">
        <v>4998940000</v>
      </c>
      <c r="O102" s="11">
        <v>9398806800</v>
      </c>
      <c r="Q102" s="11">
        <v>0</v>
      </c>
      <c r="S102" s="11">
        <v>14397746800</v>
      </c>
      <c r="U102" s="6">
        <v>1.43E-2</v>
      </c>
    </row>
    <row r="103" spans="1:21" s="17" customFormat="1" ht="18.75" x14ac:dyDescent="0.25">
      <c r="A103" s="17" t="s">
        <v>217</v>
      </c>
      <c r="C103" s="11">
        <v>0</v>
      </c>
      <c r="E103" s="11">
        <v>292250700</v>
      </c>
      <c r="G103" s="11">
        <v>0</v>
      </c>
      <c r="I103" s="11">
        <v>292250700</v>
      </c>
      <c r="K103" s="6">
        <v>1.52E-2</v>
      </c>
      <c r="M103" s="11">
        <v>245000000</v>
      </c>
      <c r="O103" s="11">
        <v>-13354981567</v>
      </c>
      <c r="Q103" s="11">
        <v>0</v>
      </c>
      <c r="S103" s="11">
        <v>-13109981567</v>
      </c>
      <c r="U103" s="6">
        <v>-1.2999999999999999E-2</v>
      </c>
    </row>
    <row r="104" spans="1:21" s="17" customFormat="1" ht="18.75" x14ac:dyDescent="0.25">
      <c r="A104" s="17" t="s">
        <v>84</v>
      </c>
      <c r="C104" s="11">
        <v>0</v>
      </c>
      <c r="E104" s="11">
        <v>-4912488989</v>
      </c>
      <c r="G104" s="11">
        <v>0</v>
      </c>
      <c r="I104" s="11">
        <v>-4912488989</v>
      </c>
      <c r="K104" s="6">
        <v>-0.25480000000000003</v>
      </c>
      <c r="M104" s="11">
        <v>3001149750</v>
      </c>
      <c r="O104" s="11">
        <v>-19291960810</v>
      </c>
      <c r="Q104" s="11">
        <v>0</v>
      </c>
      <c r="S104" s="11">
        <v>-16290811060</v>
      </c>
      <c r="U104" s="6">
        <v>-1.6199999999999999E-2</v>
      </c>
    </row>
    <row r="105" spans="1:21" s="17" customFormat="1" ht="18.75" x14ac:dyDescent="0.25">
      <c r="A105" s="17" t="s">
        <v>214</v>
      </c>
      <c r="C105" s="11">
        <v>0</v>
      </c>
      <c r="E105" s="11">
        <v>-4343835127</v>
      </c>
      <c r="G105" s="11">
        <v>0</v>
      </c>
      <c r="I105" s="11">
        <v>-4343835127</v>
      </c>
      <c r="K105" s="6">
        <v>-0.2253</v>
      </c>
      <c r="M105" s="11">
        <v>16770969242</v>
      </c>
      <c r="O105" s="11">
        <v>-38739774866</v>
      </c>
      <c r="Q105" s="11">
        <v>0</v>
      </c>
      <c r="S105" s="11">
        <v>-21968805624</v>
      </c>
      <c r="U105" s="6">
        <v>-2.18E-2</v>
      </c>
    </row>
    <row r="106" spans="1:21" s="17" customFormat="1" ht="18.75" x14ac:dyDescent="0.25">
      <c r="A106" s="17" t="s">
        <v>233</v>
      </c>
      <c r="C106" s="11">
        <v>0</v>
      </c>
      <c r="E106" s="11">
        <v>5057831213</v>
      </c>
      <c r="G106" s="11">
        <v>0</v>
      </c>
      <c r="I106" s="11">
        <v>5057831213</v>
      </c>
      <c r="K106" s="6">
        <v>0.26229999999999998</v>
      </c>
      <c r="M106" s="11">
        <v>12582868020</v>
      </c>
      <c r="O106" s="11">
        <v>12402491602</v>
      </c>
      <c r="Q106" s="11">
        <v>0</v>
      </c>
      <c r="S106" s="11">
        <v>24985359622</v>
      </c>
      <c r="U106" s="6">
        <v>2.4799999999999999E-2</v>
      </c>
    </row>
    <row r="107" spans="1:21" s="17" customFormat="1" ht="18.75" x14ac:dyDescent="0.25">
      <c r="A107" s="17" t="s">
        <v>136</v>
      </c>
      <c r="C107" s="11">
        <v>0</v>
      </c>
      <c r="E107" s="11">
        <v>-4539677242</v>
      </c>
      <c r="G107" s="11">
        <v>0</v>
      </c>
      <c r="I107" s="11">
        <v>-4539677242</v>
      </c>
      <c r="K107" s="6">
        <v>-0.23549999999999999</v>
      </c>
      <c r="M107" s="11">
        <v>10675000000</v>
      </c>
      <c r="O107" s="11">
        <v>-19066060030</v>
      </c>
      <c r="Q107" s="11">
        <v>0</v>
      </c>
      <c r="S107" s="11">
        <v>-8391060030</v>
      </c>
      <c r="U107" s="6">
        <v>-8.3000000000000001E-3</v>
      </c>
    </row>
    <row r="108" spans="1:21" s="17" customFormat="1" ht="18.75" x14ac:dyDescent="0.25">
      <c r="A108" s="17" t="s">
        <v>232</v>
      </c>
      <c r="C108" s="11">
        <v>0</v>
      </c>
      <c r="E108" s="11">
        <v>1510956000</v>
      </c>
      <c r="G108" s="11">
        <v>0</v>
      </c>
      <c r="I108" s="11">
        <v>1510956000</v>
      </c>
      <c r="K108" s="6">
        <v>7.8399999999999997E-2</v>
      </c>
      <c r="M108" s="11">
        <v>2000000000</v>
      </c>
      <c r="O108" s="11">
        <v>-25133411868</v>
      </c>
      <c r="Q108" s="11">
        <v>0</v>
      </c>
      <c r="S108" s="11">
        <v>-23133411868</v>
      </c>
      <c r="U108" s="6">
        <v>-2.3E-2</v>
      </c>
    </row>
    <row r="109" spans="1:21" s="17" customFormat="1" ht="18.75" x14ac:dyDescent="0.25">
      <c r="A109" s="17" t="s">
        <v>186</v>
      </c>
      <c r="C109" s="11">
        <v>0</v>
      </c>
      <c r="E109" s="11">
        <v>3549486612</v>
      </c>
      <c r="G109" s="11">
        <v>0</v>
      </c>
      <c r="I109" s="11">
        <v>3549486612</v>
      </c>
      <c r="K109" s="6">
        <v>0.18410000000000001</v>
      </c>
      <c r="M109" s="11">
        <v>2100000000</v>
      </c>
      <c r="O109" s="11">
        <v>-10735843969</v>
      </c>
      <c r="Q109" s="11">
        <v>0</v>
      </c>
      <c r="S109" s="11">
        <v>-8635843969</v>
      </c>
      <c r="U109" s="6">
        <v>-8.6E-3</v>
      </c>
    </row>
    <row r="110" spans="1:21" s="17" customFormat="1" ht="18.75" x14ac:dyDescent="0.25">
      <c r="A110" s="17" t="s">
        <v>85</v>
      </c>
      <c r="C110" s="11">
        <v>0</v>
      </c>
      <c r="E110" s="11">
        <v>-475654564</v>
      </c>
      <c r="G110" s="11">
        <v>0</v>
      </c>
      <c r="I110" s="11">
        <v>-475654564</v>
      </c>
      <c r="K110" s="6">
        <v>-2.47E-2</v>
      </c>
      <c r="M110" s="11">
        <v>3152718121</v>
      </c>
      <c r="O110" s="11">
        <v>-10900625860</v>
      </c>
      <c r="Q110" s="11">
        <v>0</v>
      </c>
      <c r="S110" s="11">
        <v>-7747907739</v>
      </c>
      <c r="U110" s="6">
        <v>-7.7000000000000002E-3</v>
      </c>
    </row>
    <row r="111" spans="1:21" s="17" customFormat="1" ht="18.75" x14ac:dyDescent="0.25">
      <c r="A111" s="17" t="s">
        <v>117</v>
      </c>
      <c r="C111" s="11">
        <v>0</v>
      </c>
      <c r="E111" s="11">
        <v>-3749843780</v>
      </c>
      <c r="G111" s="11">
        <v>0</v>
      </c>
      <c r="I111" s="11">
        <v>-3749843780</v>
      </c>
      <c r="K111" s="6">
        <v>-0.19450000000000001</v>
      </c>
      <c r="M111" s="11">
        <v>8030499760</v>
      </c>
      <c r="O111" s="11">
        <v>444896720</v>
      </c>
      <c r="Q111" s="11">
        <v>0</v>
      </c>
      <c r="S111" s="11">
        <v>8475396480</v>
      </c>
      <c r="U111" s="6">
        <v>8.3999999999999995E-3</v>
      </c>
    </row>
    <row r="112" spans="1:21" s="17" customFormat="1" ht="18.75" x14ac:dyDescent="0.25">
      <c r="A112" s="17" t="s">
        <v>113</v>
      </c>
      <c r="C112" s="11">
        <v>0</v>
      </c>
      <c r="E112" s="11">
        <v>-3830889087</v>
      </c>
      <c r="G112" s="11">
        <v>0</v>
      </c>
      <c r="I112" s="11">
        <v>-3830889087</v>
      </c>
      <c r="K112" s="6">
        <v>-0.19869999999999999</v>
      </c>
      <c r="M112" s="11">
        <v>479840200</v>
      </c>
      <c r="O112" s="11">
        <v>-33804791157</v>
      </c>
      <c r="Q112" s="11">
        <v>0</v>
      </c>
      <c r="S112" s="11">
        <v>-33324950957</v>
      </c>
      <c r="U112" s="6">
        <v>-3.3099999999999997E-2</v>
      </c>
    </row>
    <row r="113" spans="1:21" s="17" customFormat="1" ht="18.75" x14ac:dyDescent="0.25">
      <c r="A113" s="17" t="s">
        <v>220</v>
      </c>
      <c r="C113" s="11">
        <v>0</v>
      </c>
      <c r="E113" s="11">
        <v>0</v>
      </c>
      <c r="G113" s="11">
        <v>0</v>
      </c>
      <c r="I113" s="11">
        <v>0</v>
      </c>
      <c r="K113" s="6">
        <v>0</v>
      </c>
      <c r="M113" s="11">
        <v>35090580700</v>
      </c>
      <c r="O113" s="11">
        <v>17939207184</v>
      </c>
      <c r="Q113" s="11">
        <v>0</v>
      </c>
      <c r="S113" s="11">
        <v>53029787884</v>
      </c>
      <c r="U113" s="6">
        <v>5.2600000000000001E-2</v>
      </c>
    </row>
    <row r="114" spans="1:21" s="17" customFormat="1" ht="18.75" x14ac:dyDescent="0.25">
      <c r="A114" s="17" t="s">
        <v>255</v>
      </c>
      <c r="C114" s="11">
        <v>0</v>
      </c>
      <c r="E114" s="11">
        <v>-1999292257</v>
      </c>
      <c r="G114" s="11">
        <v>0</v>
      </c>
      <c r="I114" s="11">
        <v>-1999292257</v>
      </c>
      <c r="K114" s="6">
        <v>-0.1037</v>
      </c>
      <c r="M114" s="11">
        <v>5171650451</v>
      </c>
      <c r="O114" s="11">
        <v>-24670148266</v>
      </c>
      <c r="Q114" s="11">
        <v>0</v>
      </c>
      <c r="S114" s="11">
        <v>-19498497815</v>
      </c>
      <c r="U114" s="6">
        <v>-1.9300000000000001E-2</v>
      </c>
    </row>
    <row r="115" spans="1:21" s="17" customFormat="1" ht="18.75" x14ac:dyDescent="0.25">
      <c r="A115" s="17" t="s">
        <v>168</v>
      </c>
      <c r="C115" s="11">
        <v>0</v>
      </c>
      <c r="E115" s="11">
        <v>12472244000</v>
      </c>
      <c r="G115" s="11">
        <v>0</v>
      </c>
      <c r="I115" s="11">
        <v>12472244000</v>
      </c>
      <c r="K115" s="6">
        <v>0.64690000000000003</v>
      </c>
      <c r="M115" s="11">
        <v>0</v>
      </c>
      <c r="O115" s="11">
        <v>12472244000</v>
      </c>
      <c r="Q115" s="11">
        <v>0</v>
      </c>
      <c r="S115" s="11">
        <v>12472244000</v>
      </c>
      <c r="U115" s="6">
        <v>1.24E-2</v>
      </c>
    </row>
    <row r="116" spans="1:21" s="17" customFormat="1" ht="18.75" x14ac:dyDescent="0.25">
      <c r="A116" s="17" t="s">
        <v>253</v>
      </c>
      <c r="C116" s="11">
        <v>0</v>
      </c>
      <c r="E116" s="11">
        <v>-2648039112</v>
      </c>
      <c r="G116" s="11">
        <v>0</v>
      </c>
      <c r="I116" s="11">
        <v>-2648039112</v>
      </c>
      <c r="K116" s="6">
        <v>-0.13730000000000001</v>
      </c>
      <c r="M116" s="11">
        <v>0</v>
      </c>
      <c r="O116" s="11">
        <v>-2648039112</v>
      </c>
      <c r="Q116" s="11">
        <v>0</v>
      </c>
      <c r="S116" s="11">
        <v>-2648039112</v>
      </c>
      <c r="U116" s="6">
        <v>-2.5999999999999999E-3</v>
      </c>
    </row>
    <row r="117" spans="1:21" s="17" customFormat="1" ht="18.75" x14ac:dyDescent="0.25">
      <c r="A117" s="17" t="s">
        <v>234</v>
      </c>
      <c r="C117" s="11">
        <v>0</v>
      </c>
      <c r="E117" s="11">
        <v>3703035060</v>
      </c>
      <c r="G117" s="11">
        <v>0</v>
      </c>
      <c r="I117" s="11">
        <v>3703035060</v>
      </c>
      <c r="K117" s="6">
        <v>0.19209999999999999</v>
      </c>
      <c r="M117" s="11">
        <v>0</v>
      </c>
      <c r="O117" s="11">
        <v>-7465849610</v>
      </c>
      <c r="Q117" s="11">
        <v>0</v>
      </c>
      <c r="S117" s="11">
        <v>-7465849610</v>
      </c>
      <c r="U117" s="6">
        <v>-7.4000000000000003E-3</v>
      </c>
    </row>
    <row r="118" spans="1:21" s="17" customFormat="1" ht="18.75" x14ac:dyDescent="0.25">
      <c r="A118" s="17" t="s">
        <v>276</v>
      </c>
      <c r="C118" s="11">
        <v>0</v>
      </c>
      <c r="E118" s="11">
        <v>8272199469</v>
      </c>
      <c r="G118" s="11">
        <v>0</v>
      </c>
      <c r="I118" s="11">
        <v>8272199469</v>
      </c>
      <c r="K118" s="6">
        <v>0.42909999999999998</v>
      </c>
      <c r="M118" s="11">
        <v>0</v>
      </c>
      <c r="O118" s="11">
        <v>18028783164</v>
      </c>
      <c r="Q118" s="11">
        <v>0</v>
      </c>
      <c r="S118" s="11">
        <v>18028783164</v>
      </c>
      <c r="U118" s="6">
        <v>1.7899999999999999E-2</v>
      </c>
    </row>
    <row r="119" spans="1:21" s="17" customFormat="1" ht="18.75" x14ac:dyDescent="0.25">
      <c r="A119" s="17" t="s">
        <v>277</v>
      </c>
      <c r="C119" s="11">
        <v>0</v>
      </c>
      <c r="E119" s="11">
        <v>27507265182</v>
      </c>
      <c r="G119" s="11">
        <v>0</v>
      </c>
      <c r="I119" s="11">
        <v>27507265182</v>
      </c>
      <c r="K119" s="6">
        <v>1.4267000000000001</v>
      </c>
      <c r="M119" s="11">
        <v>0</v>
      </c>
      <c r="O119" s="11">
        <v>-8832260048</v>
      </c>
      <c r="Q119" s="11">
        <v>0</v>
      </c>
      <c r="S119" s="11">
        <v>-8832260048</v>
      </c>
      <c r="U119" s="6">
        <v>-8.8000000000000005E-3</v>
      </c>
    </row>
    <row r="120" spans="1:21" s="17" customFormat="1" ht="18.75" x14ac:dyDescent="0.25">
      <c r="A120" s="17" t="s">
        <v>275</v>
      </c>
      <c r="C120" s="11">
        <v>0</v>
      </c>
      <c r="E120" s="11">
        <v>-2433434400</v>
      </c>
      <c r="G120" s="11">
        <v>0</v>
      </c>
      <c r="I120" s="11">
        <v>-2433434400</v>
      </c>
      <c r="K120" s="6">
        <v>-0.12620000000000001</v>
      </c>
      <c r="M120" s="11">
        <v>0</v>
      </c>
      <c r="O120" s="11">
        <v>-26203933474</v>
      </c>
      <c r="Q120" s="11">
        <v>0</v>
      </c>
      <c r="S120" s="11">
        <v>-26203933474</v>
      </c>
      <c r="U120" s="6">
        <v>-2.5999999999999999E-2</v>
      </c>
    </row>
    <row r="121" spans="1:21" s="17" customFormat="1" ht="18.75" x14ac:dyDescent="0.25">
      <c r="C121" s="11"/>
      <c r="E121" s="11">
        <v>1764736965</v>
      </c>
      <c r="G121" s="11">
        <v>0</v>
      </c>
      <c r="I121" s="11">
        <v>1764736965</v>
      </c>
      <c r="K121" s="6">
        <v>9.1499999999999998E-2</v>
      </c>
      <c r="M121" s="11">
        <v>0</v>
      </c>
      <c r="O121" s="11">
        <v>-2807582481</v>
      </c>
      <c r="Q121" s="11">
        <v>0</v>
      </c>
      <c r="S121" s="11">
        <v>-2807582481</v>
      </c>
      <c r="U121" s="6">
        <v>-2.8E-3</v>
      </c>
    </row>
    <row r="122" spans="1:21" s="17" customFormat="1" ht="18.75" x14ac:dyDescent="0.25">
      <c r="C122" s="11"/>
      <c r="E122" s="11">
        <v>874764000</v>
      </c>
      <c r="G122" s="11">
        <v>0</v>
      </c>
      <c r="I122" s="11">
        <v>874764000</v>
      </c>
      <c r="K122" s="6">
        <v>4.5400000000000003E-2</v>
      </c>
      <c r="M122" s="11">
        <v>0</v>
      </c>
      <c r="O122" s="11">
        <v>3122940913</v>
      </c>
      <c r="Q122" s="11">
        <v>0</v>
      </c>
      <c r="S122" s="11">
        <v>3122940913</v>
      </c>
      <c r="U122" s="6">
        <v>3.0999999999999999E-3</v>
      </c>
    </row>
    <row r="123" spans="1:21" s="17" customFormat="1" ht="18.75" x14ac:dyDescent="0.25">
      <c r="C123" s="11"/>
      <c r="E123" s="11">
        <v>695835000</v>
      </c>
      <c r="G123" s="11">
        <v>0</v>
      </c>
      <c r="I123" s="11">
        <v>695835000</v>
      </c>
      <c r="K123" s="6">
        <v>3.61E-2</v>
      </c>
      <c r="M123" s="11">
        <v>0</v>
      </c>
      <c r="O123" s="11">
        <v>-4054705248</v>
      </c>
      <c r="Q123" s="11">
        <v>0</v>
      </c>
      <c r="S123" s="11">
        <v>-4054705248</v>
      </c>
      <c r="U123" s="6">
        <v>-4.0000000000000001E-3</v>
      </c>
    </row>
    <row r="124" spans="1:21" s="17" customFormat="1" ht="18.75" x14ac:dyDescent="0.25">
      <c r="A124" s="17" t="s">
        <v>274</v>
      </c>
      <c r="C124" s="11">
        <v>0</v>
      </c>
      <c r="E124" s="11">
        <v>-47987640</v>
      </c>
      <c r="G124" s="11">
        <v>0</v>
      </c>
      <c r="I124" s="11">
        <v>-47987640</v>
      </c>
      <c r="K124" s="6">
        <v>-2.5000000000000001E-3</v>
      </c>
      <c r="M124" s="11">
        <v>0</v>
      </c>
      <c r="O124" s="11">
        <v>-2063566671</v>
      </c>
      <c r="Q124" s="11">
        <v>0</v>
      </c>
      <c r="S124" s="11">
        <v>-2063566671</v>
      </c>
      <c r="U124" s="6">
        <v>-2E-3</v>
      </c>
    </row>
    <row r="125" spans="1:21" s="17" customFormat="1" ht="18.75" x14ac:dyDescent="0.25">
      <c r="A125" s="17" t="s">
        <v>77</v>
      </c>
      <c r="C125" s="11">
        <v>0</v>
      </c>
      <c r="E125" s="11">
        <v>-1346563692</v>
      </c>
      <c r="G125" s="11">
        <v>0</v>
      </c>
      <c r="I125" s="11">
        <v>-1346563692</v>
      </c>
      <c r="K125" s="6">
        <v>-6.9800000000000001E-2</v>
      </c>
      <c r="M125" s="11">
        <v>0</v>
      </c>
      <c r="O125" s="11">
        <v>-20390821635</v>
      </c>
      <c r="Q125" s="11">
        <v>0</v>
      </c>
      <c r="S125" s="11">
        <v>-20390821635</v>
      </c>
      <c r="U125" s="6">
        <v>-2.0199999999999999E-2</v>
      </c>
    </row>
    <row r="126" spans="1:21" s="17" customFormat="1" ht="18.75" x14ac:dyDescent="0.25">
      <c r="A126" s="17" t="s">
        <v>254</v>
      </c>
      <c r="C126" s="11">
        <v>0</v>
      </c>
      <c r="E126" s="11">
        <v>-3808613487</v>
      </c>
      <c r="G126" s="11">
        <v>0</v>
      </c>
      <c r="I126" s="11">
        <v>-3808613487</v>
      </c>
      <c r="K126" s="6">
        <v>-0.19750000000000001</v>
      </c>
      <c r="M126" s="11">
        <v>0</v>
      </c>
      <c r="O126" s="11">
        <v>-27501829568</v>
      </c>
      <c r="Q126" s="11">
        <v>0</v>
      </c>
      <c r="S126" s="11">
        <v>-27501829568</v>
      </c>
      <c r="U126" s="6">
        <v>-2.7300000000000001E-2</v>
      </c>
    </row>
    <row r="127" spans="1:21" ht="19.5" thickBot="1" x14ac:dyDescent="0.3">
      <c r="A127" s="3" t="s">
        <v>12</v>
      </c>
      <c r="C127" s="25">
        <f>SUM(C4:C126)</f>
        <v>11953075175</v>
      </c>
      <c r="E127" s="3">
        <f>SUM(E4:E126)</f>
        <v>-32921224987</v>
      </c>
      <c r="G127" s="3">
        <f>SUM(G4:G126)</f>
        <v>41324148332</v>
      </c>
      <c r="I127" s="3">
        <f>SUM(I4:I126)</f>
        <v>8402923345</v>
      </c>
      <c r="K127" s="7">
        <f>SUM(K4:K126)</f>
        <v>0.43590000000000018</v>
      </c>
      <c r="M127" s="3">
        <f>SUM(M4:M126)</f>
        <v>380022453018</v>
      </c>
      <c r="O127" s="3">
        <f>SUM(O4:O126)</f>
        <v>52443121037</v>
      </c>
      <c r="Q127" s="3">
        <f>SUM(Q4:Q126)</f>
        <v>517332693403</v>
      </c>
      <c r="S127" s="3">
        <f>SUM(S4:S126)</f>
        <v>949798267458</v>
      </c>
      <c r="U127" s="7">
        <f>SUM(U4:U126)</f>
        <v>0.94240000000000002</v>
      </c>
    </row>
    <row r="128" spans="1:21" ht="19.5" thickTop="1" x14ac:dyDescent="0.25">
      <c r="C128" s="25"/>
      <c r="E128" s="4"/>
      <c r="G128" s="4"/>
      <c r="I128" s="4"/>
      <c r="K128" s="4"/>
      <c r="M128" s="4"/>
      <c r="O128" s="4"/>
      <c r="Q128" s="4"/>
      <c r="S128" s="4"/>
      <c r="U128" s="4"/>
    </row>
    <row r="130" spans="1:11" x14ac:dyDescent="0.25">
      <c r="K130" s="37"/>
    </row>
    <row r="131" spans="1:11" x14ac:dyDescent="0.25">
      <c r="K131" s="37"/>
    </row>
    <row r="132" spans="1:11" x14ac:dyDescent="0.25">
      <c r="K132" s="37"/>
    </row>
    <row r="133" spans="1:11" x14ac:dyDescent="0.25">
      <c r="K133" s="37"/>
    </row>
    <row r="134" spans="1:11" x14ac:dyDescent="0.25">
      <c r="K134" s="37"/>
    </row>
    <row r="135" spans="1:11" x14ac:dyDescent="0.25">
      <c r="K135" s="37"/>
    </row>
    <row r="136" spans="1:11" x14ac:dyDescent="0.25">
      <c r="K136" s="37"/>
    </row>
    <row r="137" spans="1:11" x14ac:dyDescent="0.25">
      <c r="K137" s="37"/>
    </row>
    <row r="138" spans="1:11" x14ac:dyDescent="0.25">
      <c r="K138" s="37"/>
    </row>
    <row r="139" spans="1:11" x14ac:dyDescent="0.25">
      <c r="K139" s="37"/>
    </row>
    <row r="140" spans="1:11" x14ac:dyDescent="0.25">
      <c r="A140" s="12" t="s">
        <v>148</v>
      </c>
      <c r="K140" s="37"/>
    </row>
    <row r="141" spans="1:11" x14ac:dyDescent="0.25">
      <c r="K141" s="37"/>
    </row>
    <row r="142" spans="1:11" x14ac:dyDescent="0.25">
      <c r="K142" s="37"/>
    </row>
    <row r="143" spans="1:11" x14ac:dyDescent="0.25">
      <c r="K143" s="37"/>
    </row>
    <row r="144" spans="1:11" x14ac:dyDescent="0.25">
      <c r="K144" s="37"/>
    </row>
    <row r="145" spans="11:11" ht="27" customHeight="1" x14ac:dyDescent="0.25">
      <c r="K145" s="37"/>
    </row>
    <row r="146" spans="11:11" x14ac:dyDescent="0.25">
      <c r="K146" s="37"/>
    </row>
    <row r="147" spans="11:11" x14ac:dyDescent="0.25">
      <c r="K147" s="37"/>
    </row>
    <row r="148" spans="11:11" x14ac:dyDescent="0.25">
      <c r="K148" s="37"/>
    </row>
    <row r="149" spans="11:11" x14ac:dyDescent="0.25">
      <c r="K149" s="37"/>
    </row>
    <row r="150" spans="11:11" x14ac:dyDescent="0.25">
      <c r="K150" s="37"/>
    </row>
    <row r="151" spans="11:11" x14ac:dyDescent="0.25">
      <c r="K151" s="37"/>
    </row>
    <row r="152" spans="11:11" x14ac:dyDescent="0.25">
      <c r="K152" s="37"/>
    </row>
    <row r="153" spans="11:11" x14ac:dyDescent="0.25">
      <c r="K153" s="37"/>
    </row>
    <row r="154" spans="11:11" x14ac:dyDescent="0.25">
      <c r="K154" s="37"/>
    </row>
    <row r="155" spans="11:11" x14ac:dyDescent="0.25">
      <c r="K155" s="37"/>
    </row>
    <row r="156" spans="11:11" x14ac:dyDescent="0.25">
      <c r="K156" s="37"/>
    </row>
    <row r="157" spans="11:11" x14ac:dyDescent="0.25">
      <c r="K157" s="37"/>
    </row>
    <row r="158" spans="11:11" x14ac:dyDescent="0.25">
      <c r="K158" s="37"/>
    </row>
    <row r="159" spans="11:11" x14ac:dyDescent="0.25">
      <c r="K159" s="37"/>
    </row>
    <row r="160" spans="11:11" x14ac:dyDescent="0.25">
      <c r="K160" s="37"/>
    </row>
    <row r="161" spans="11:11" x14ac:dyDescent="0.25">
      <c r="K161" s="37"/>
    </row>
    <row r="162" spans="11:11" x14ac:dyDescent="0.25">
      <c r="K162" s="37"/>
    </row>
    <row r="163" spans="11:11" x14ac:dyDescent="0.25">
      <c r="K163" s="37"/>
    </row>
    <row r="164" spans="11:11" x14ac:dyDescent="0.25">
      <c r="K164" s="37"/>
    </row>
    <row r="165" spans="11:11" x14ac:dyDescent="0.25">
      <c r="K165" s="37"/>
    </row>
    <row r="166" spans="11:11" x14ac:dyDescent="0.25">
      <c r="K166" s="37"/>
    </row>
    <row r="167" spans="11:11" x14ac:dyDescent="0.25">
      <c r="K167" s="37"/>
    </row>
    <row r="168" spans="11:11" x14ac:dyDescent="0.25">
      <c r="K168" s="37"/>
    </row>
    <row r="169" spans="11:11" x14ac:dyDescent="0.25">
      <c r="K169" s="37"/>
    </row>
    <row r="170" spans="11:11" x14ac:dyDescent="0.25">
      <c r="K170" s="37"/>
    </row>
    <row r="171" spans="11:11" x14ac:dyDescent="0.25">
      <c r="K171" s="37"/>
    </row>
    <row r="172" spans="11:11" x14ac:dyDescent="0.25">
      <c r="K172" s="37"/>
    </row>
    <row r="173" spans="11:11" x14ac:dyDescent="0.25">
      <c r="K173" s="37"/>
    </row>
    <row r="174" spans="11:11" x14ac:dyDescent="0.25">
      <c r="K174" s="37"/>
    </row>
    <row r="175" spans="11:11" x14ac:dyDescent="0.25">
      <c r="K175" s="37"/>
    </row>
    <row r="176" spans="11:11" x14ac:dyDescent="0.25">
      <c r="K176" s="37"/>
    </row>
    <row r="177" spans="11:11" x14ac:dyDescent="0.25">
      <c r="K177" s="37"/>
    </row>
    <row r="178" spans="11:11" x14ac:dyDescent="0.25">
      <c r="K178" s="37"/>
    </row>
    <row r="179" spans="11:11" x14ac:dyDescent="0.25">
      <c r="K179" s="37"/>
    </row>
    <row r="180" spans="11:11" x14ac:dyDescent="0.25">
      <c r="K180" s="37"/>
    </row>
    <row r="181" spans="11:11" x14ac:dyDescent="0.25">
      <c r="K181" s="37"/>
    </row>
    <row r="182" spans="11:11" x14ac:dyDescent="0.25">
      <c r="K182" s="37"/>
    </row>
    <row r="183" spans="11:11" x14ac:dyDescent="0.25">
      <c r="K183" s="37"/>
    </row>
    <row r="184" spans="11:11" x14ac:dyDescent="0.25">
      <c r="K184" s="37"/>
    </row>
    <row r="185" spans="11:11" x14ac:dyDescent="0.25">
      <c r="K185" s="37"/>
    </row>
    <row r="186" spans="11:11" x14ac:dyDescent="0.25">
      <c r="K186" s="37"/>
    </row>
    <row r="187" spans="11:11" x14ac:dyDescent="0.25">
      <c r="K187" s="37"/>
    </row>
    <row r="188" spans="11:11" x14ac:dyDescent="0.25">
      <c r="K188" s="37"/>
    </row>
    <row r="189" spans="11:11" x14ac:dyDescent="0.25">
      <c r="K189" s="37"/>
    </row>
    <row r="190" spans="11:11" x14ac:dyDescent="0.25">
      <c r="K190" s="37"/>
    </row>
    <row r="191" spans="11:11" x14ac:dyDescent="0.25">
      <c r="K191" s="37"/>
    </row>
    <row r="192" spans="11:11" x14ac:dyDescent="0.25">
      <c r="K192" s="37"/>
    </row>
    <row r="193" spans="11:11" x14ac:dyDescent="0.25">
      <c r="K193" s="37"/>
    </row>
    <row r="194" spans="11:11" x14ac:dyDescent="0.25">
      <c r="K194" s="37"/>
    </row>
    <row r="195" spans="11:11" x14ac:dyDescent="0.25">
      <c r="K195" s="37"/>
    </row>
    <row r="196" spans="11:11" x14ac:dyDescent="0.25">
      <c r="K196" s="37"/>
    </row>
    <row r="197" spans="11:11" x14ac:dyDescent="0.25">
      <c r="K197" s="37"/>
    </row>
    <row r="198" spans="11:11" x14ac:dyDescent="0.25">
      <c r="K198" s="37"/>
    </row>
    <row r="199" spans="11:11" x14ac:dyDescent="0.25">
      <c r="K199" s="37"/>
    </row>
    <row r="200" spans="11:11" x14ac:dyDescent="0.25">
      <c r="K200" s="37"/>
    </row>
    <row r="201" spans="11:11" x14ac:dyDescent="0.25">
      <c r="K201" s="37"/>
    </row>
    <row r="202" spans="11:11" x14ac:dyDescent="0.25">
      <c r="K202" s="37"/>
    </row>
    <row r="203" spans="11:11" x14ac:dyDescent="0.25">
      <c r="K203" s="37"/>
    </row>
    <row r="204" spans="11:11" x14ac:dyDescent="0.25">
      <c r="K204" s="37"/>
    </row>
    <row r="205" spans="11:11" x14ac:dyDescent="0.25">
      <c r="K205" s="37"/>
    </row>
    <row r="206" spans="11:11" x14ac:dyDescent="0.25">
      <c r="K206" s="37"/>
    </row>
    <row r="207" spans="11:11" x14ac:dyDescent="0.25">
      <c r="K207" s="37"/>
    </row>
    <row r="208" spans="11:11" x14ac:dyDescent="0.25">
      <c r="K208" s="37"/>
    </row>
    <row r="209" spans="11:11" x14ac:dyDescent="0.25">
      <c r="K209" s="37"/>
    </row>
    <row r="210" spans="11:11" x14ac:dyDescent="0.25">
      <c r="K210" s="37"/>
    </row>
    <row r="211" spans="11:11" x14ac:dyDescent="0.25">
      <c r="K211" s="37"/>
    </row>
    <row r="212" spans="11:11" x14ac:dyDescent="0.25">
      <c r="K212" s="37"/>
    </row>
    <row r="213" spans="11:11" x14ac:dyDescent="0.25">
      <c r="K213" s="37"/>
    </row>
    <row r="214" spans="11:11" x14ac:dyDescent="0.25">
      <c r="K214" s="37"/>
    </row>
    <row r="215" spans="11:11" x14ac:dyDescent="0.25">
      <c r="K215" s="37"/>
    </row>
    <row r="216" spans="11:11" x14ac:dyDescent="0.25">
      <c r="K216" s="37"/>
    </row>
    <row r="217" spans="11:11" x14ac:dyDescent="0.25">
      <c r="K217" s="37"/>
    </row>
    <row r="218" spans="11:11" x14ac:dyDescent="0.25">
      <c r="K218" s="37"/>
    </row>
    <row r="219" spans="11:11" x14ac:dyDescent="0.25">
      <c r="K219" s="37"/>
    </row>
    <row r="220" spans="11:11" x14ac:dyDescent="0.25">
      <c r="K220" s="37"/>
    </row>
    <row r="221" spans="11:11" x14ac:dyDescent="0.25">
      <c r="K221" s="37"/>
    </row>
    <row r="222" spans="11:11" x14ac:dyDescent="0.25">
      <c r="K222" s="37"/>
    </row>
    <row r="223" spans="11:11" x14ac:dyDescent="0.25">
      <c r="K223" s="37"/>
    </row>
    <row r="224" spans="11:11" x14ac:dyDescent="0.25">
      <c r="K224" s="37"/>
    </row>
    <row r="225" spans="11:11" x14ac:dyDescent="0.25">
      <c r="K225" s="37"/>
    </row>
    <row r="226" spans="11:11" x14ac:dyDescent="0.25">
      <c r="K226" s="37"/>
    </row>
    <row r="227" spans="11:11" x14ac:dyDescent="0.25">
      <c r="K227" s="37"/>
    </row>
    <row r="228" spans="11:11" x14ac:dyDescent="0.25">
      <c r="K228" s="37"/>
    </row>
    <row r="229" spans="11:11" x14ac:dyDescent="0.25">
      <c r="K229" s="37"/>
    </row>
    <row r="230" spans="11:11" x14ac:dyDescent="0.25">
      <c r="K230" s="37"/>
    </row>
    <row r="231" spans="11:11" x14ac:dyDescent="0.25">
      <c r="K231" s="37"/>
    </row>
    <row r="232" spans="11:11" x14ac:dyDescent="0.25">
      <c r="K232" s="37"/>
    </row>
    <row r="233" spans="11:11" x14ac:dyDescent="0.25">
      <c r="K233" s="37"/>
    </row>
    <row r="234" spans="11:11" x14ac:dyDescent="0.25">
      <c r="K234" s="37"/>
    </row>
    <row r="235" spans="11:11" x14ac:dyDescent="0.25">
      <c r="K235" s="37"/>
    </row>
    <row r="236" spans="11:11" x14ac:dyDescent="0.25">
      <c r="K236" s="37"/>
    </row>
    <row r="237" spans="11:11" x14ac:dyDescent="0.25">
      <c r="K237" s="37"/>
    </row>
    <row r="238" spans="11:11" x14ac:dyDescent="0.25">
      <c r="K238" s="37"/>
    </row>
    <row r="239" spans="11:11" x14ac:dyDescent="0.25">
      <c r="K239" s="37"/>
    </row>
    <row r="240" spans="11:11" x14ac:dyDescent="0.25">
      <c r="K240" s="37"/>
    </row>
    <row r="241" spans="11:11" x14ac:dyDescent="0.25">
      <c r="K241" s="37"/>
    </row>
    <row r="242" spans="11:11" x14ac:dyDescent="0.25">
      <c r="K242" s="37"/>
    </row>
    <row r="243" spans="11:11" x14ac:dyDescent="0.25">
      <c r="K243" s="37"/>
    </row>
    <row r="244" spans="11:11" x14ac:dyDescent="0.25">
      <c r="K244" s="37"/>
    </row>
    <row r="245" spans="11:11" x14ac:dyDescent="0.25">
      <c r="K245" s="37"/>
    </row>
    <row r="246" spans="11:11" x14ac:dyDescent="0.25">
      <c r="K246" s="37"/>
    </row>
    <row r="247" spans="11:11" x14ac:dyDescent="0.25">
      <c r="K247" s="37"/>
    </row>
    <row r="248" spans="11:11" x14ac:dyDescent="0.25">
      <c r="K248" s="37"/>
    </row>
    <row r="249" spans="11:11" x14ac:dyDescent="0.25">
      <c r="K249" s="37"/>
    </row>
  </sheetData>
  <mergeCells count="3">
    <mergeCell ref="A1:U1"/>
    <mergeCell ref="C2:K2"/>
    <mergeCell ref="M2:U2"/>
  </mergeCells>
  <pageMargins left="0.39370078740157483" right="0.39370078740157483" top="0.86614173228346458" bottom="0.27559055118110237" header="0" footer="0"/>
  <pageSetup paperSize="9" scale="66" fitToHeight="0" orientation="landscape" r:id="rId1"/>
  <headerFooter>
    <oddHeader>&amp;C&amp;"B Nazanin,Bold"&amp;16&amp;U‫صندوق سرمایه‌گذاری مدیریت ثروت صندوق بازنشستگی کشوری
صورت وضعیت درآمدها
‫برای ماه منتهی به 1402/08/30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92D050"/>
    <pageSetUpPr fitToPage="1"/>
  </sheetPr>
  <dimension ref="A1:Q13"/>
  <sheetViews>
    <sheetView rightToLeft="1" zoomScaleNormal="100" workbookViewId="0">
      <selection activeCell="O12" sqref="O12"/>
    </sheetView>
  </sheetViews>
  <sheetFormatPr defaultRowHeight="18" x14ac:dyDescent="0.45"/>
  <cols>
    <col min="1" max="1" width="28.7109375" style="1" customWidth="1"/>
    <col min="2" max="2" width="1.42578125" style="1" customWidth="1"/>
    <col min="3" max="3" width="14.42578125" style="1" bestFit="1" customWidth="1"/>
    <col min="4" max="4" width="1.42578125" style="1" customWidth="1"/>
    <col min="5" max="5" width="15.42578125" style="1" bestFit="1" customWidth="1"/>
    <col min="6" max="6" width="1.42578125" style="1" customWidth="1"/>
    <col min="7" max="7" width="14" style="1" customWidth="1"/>
    <col min="8" max="8" width="1.42578125" style="1" customWidth="1"/>
    <col min="9" max="9" width="14.5703125" style="1" bestFit="1" customWidth="1"/>
    <col min="10" max="10" width="1.42578125" style="1" customWidth="1"/>
    <col min="11" max="11" width="14.42578125" style="1" bestFit="1" customWidth="1"/>
    <col min="12" max="12" width="1.42578125" style="1" customWidth="1"/>
    <col min="13" max="13" width="15.42578125" style="1" bestFit="1" customWidth="1"/>
    <col min="14" max="14" width="1.42578125" style="1" customWidth="1"/>
    <col min="15" max="15" width="14.85546875" style="1" customWidth="1"/>
    <col min="16" max="16" width="1.42578125" style="1" customWidth="1"/>
    <col min="17" max="17" width="14.5703125" style="1" bestFit="1" customWidth="1"/>
    <col min="18" max="16384" width="9.140625" style="1"/>
  </cols>
  <sheetData>
    <row r="1" spans="1:17" ht="20.100000000000001" customHeight="1" x14ac:dyDescent="0.45">
      <c r="A1" s="46" t="s">
        <v>92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</row>
    <row r="2" spans="1:17" ht="20.100000000000001" customHeight="1" x14ac:dyDescent="0.45">
      <c r="A2" s="46" t="s">
        <v>44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</row>
    <row r="3" spans="1:17" ht="20.100000000000001" customHeight="1" x14ac:dyDescent="0.45">
      <c r="A3" s="46" t="s">
        <v>304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</row>
    <row r="5" spans="1:17" ht="21" x14ac:dyDescent="0.45">
      <c r="A5" s="43" t="s">
        <v>127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</row>
    <row r="7" spans="1:17" ht="21" x14ac:dyDescent="0.45">
      <c r="C7" s="53" t="s">
        <v>51</v>
      </c>
      <c r="D7" s="53"/>
      <c r="E7" s="53"/>
      <c r="F7" s="53"/>
      <c r="G7" s="53"/>
      <c r="H7" s="53"/>
      <c r="I7" s="53"/>
      <c r="K7" s="53" t="s">
        <v>309</v>
      </c>
      <c r="L7" s="53"/>
      <c r="M7" s="53"/>
      <c r="N7" s="53"/>
      <c r="O7" s="53"/>
      <c r="P7" s="53"/>
      <c r="Q7" s="53"/>
    </row>
    <row r="8" spans="1:17" ht="21" x14ac:dyDescent="0.45">
      <c r="C8" s="8" t="s">
        <v>70</v>
      </c>
      <c r="E8" s="8" t="s">
        <v>145</v>
      </c>
      <c r="G8" s="8" t="s">
        <v>67</v>
      </c>
      <c r="I8" s="8" t="s">
        <v>12</v>
      </c>
      <c r="K8" s="8" t="s">
        <v>70</v>
      </c>
      <c r="M8" s="8" t="s">
        <v>66</v>
      </c>
      <c r="O8" s="8" t="s">
        <v>67</v>
      </c>
      <c r="Q8" s="8" t="s">
        <v>12</v>
      </c>
    </row>
    <row r="9" spans="1:17" s="17" customFormat="1" ht="18.75" x14ac:dyDescent="0.25">
      <c r="A9" s="17" t="s">
        <v>165</v>
      </c>
      <c r="C9" s="11">
        <v>0</v>
      </c>
      <c r="E9" s="11">
        <v>0</v>
      </c>
      <c r="G9" s="11">
        <v>0</v>
      </c>
      <c r="I9" s="11">
        <v>0</v>
      </c>
      <c r="K9" s="11">
        <v>0</v>
      </c>
      <c r="M9" s="11">
        <v>0</v>
      </c>
      <c r="O9" s="11">
        <v>773216244</v>
      </c>
      <c r="Q9" s="11">
        <v>773216244</v>
      </c>
    </row>
    <row r="10" spans="1:17" s="17" customFormat="1" ht="18.75" x14ac:dyDescent="0.25">
      <c r="A10" s="17" t="s">
        <v>164</v>
      </c>
      <c r="C10" s="11">
        <v>0</v>
      </c>
      <c r="E10" s="11">
        <v>0</v>
      </c>
      <c r="G10" s="11">
        <v>0</v>
      </c>
      <c r="I10" s="11">
        <v>0</v>
      </c>
      <c r="K10" s="11">
        <v>0</v>
      </c>
      <c r="M10" s="11">
        <v>0</v>
      </c>
      <c r="O10" s="11">
        <v>7730750659</v>
      </c>
      <c r="Q10" s="11">
        <v>7730750659</v>
      </c>
    </row>
    <row r="11" spans="1:17" s="17" customFormat="1" ht="18.75" x14ac:dyDescent="0.25">
      <c r="A11" s="17" t="s">
        <v>170</v>
      </c>
      <c r="C11" s="11">
        <v>0</v>
      </c>
      <c r="E11" s="11">
        <v>0</v>
      </c>
      <c r="G11" s="11">
        <v>0</v>
      </c>
      <c r="I11" s="11">
        <v>0</v>
      </c>
      <c r="K11" s="11">
        <v>0</v>
      </c>
      <c r="M11" s="11">
        <v>0</v>
      </c>
      <c r="O11" s="11">
        <v>601703750</v>
      </c>
      <c r="Q11" s="11">
        <v>601703750</v>
      </c>
    </row>
    <row r="12" spans="1:17" ht="19.5" thickBot="1" x14ac:dyDescent="0.5">
      <c r="A12" s="3" t="s">
        <v>12</v>
      </c>
      <c r="C12" s="3">
        <f>SUM(C9:C11)</f>
        <v>0</v>
      </c>
      <c r="E12" s="3">
        <f>SUM(E9:E11)</f>
        <v>0</v>
      </c>
      <c r="G12" s="3">
        <f>SUM(G9:G11)</f>
        <v>0</v>
      </c>
      <c r="I12" s="3">
        <f>SUM(I9:I11)</f>
        <v>0</v>
      </c>
      <c r="K12" s="3">
        <f>SUM(K9:K11)</f>
        <v>0</v>
      </c>
      <c r="M12" s="3">
        <f>SUM(M9:M11)</f>
        <v>0</v>
      </c>
      <c r="O12" s="3">
        <f>SUM(O9:O11)</f>
        <v>9105670653</v>
      </c>
      <c r="Q12" s="3">
        <f>SUM(Q9:Q11)</f>
        <v>9105670653</v>
      </c>
    </row>
    <row r="13" spans="1:17" ht="18.75" x14ac:dyDescent="0.45">
      <c r="C13" s="4"/>
      <c r="E13" s="4"/>
      <c r="G13" s="4"/>
      <c r="I13" s="4"/>
      <c r="K13" s="4"/>
      <c r="M13" s="4"/>
      <c r="O13" s="4"/>
      <c r="Q13" s="4"/>
    </row>
  </sheetData>
  <mergeCells count="6">
    <mergeCell ref="K7:Q7"/>
    <mergeCell ref="C7:I7"/>
    <mergeCell ref="A1:Q1"/>
    <mergeCell ref="A2:Q2"/>
    <mergeCell ref="A3:Q3"/>
    <mergeCell ref="A5:Q5"/>
  </mergeCells>
  <pageMargins left="0.51181102362204722" right="0.51181102362204722" top="0.74803149606299213" bottom="0.74803149606299213" header="0.31496062992125984" footer="0.31496062992125984"/>
  <pageSetup paperSize="9" scale="86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92D050"/>
    <pageSetUpPr fitToPage="1"/>
  </sheetPr>
  <dimension ref="A1:K27"/>
  <sheetViews>
    <sheetView rightToLeft="1" topLeftCell="A22" workbookViewId="0">
      <selection activeCell="E26" sqref="E26"/>
    </sheetView>
  </sheetViews>
  <sheetFormatPr defaultRowHeight="18" x14ac:dyDescent="0.45"/>
  <cols>
    <col min="1" max="1" width="33.85546875" style="1" bestFit="1" customWidth="1"/>
    <col min="2" max="2" width="1.42578125" style="1" customWidth="1"/>
    <col min="3" max="3" width="22.85546875" style="1" bestFit="1" customWidth="1"/>
    <col min="4" max="4" width="1.42578125" style="1" customWidth="1"/>
    <col min="5" max="5" width="16.140625" style="1" bestFit="1" customWidth="1"/>
    <col min="6" max="6" width="1.42578125" style="1" customWidth="1"/>
    <col min="7" max="7" width="10.42578125" style="1" bestFit="1" customWidth="1"/>
    <col min="8" max="8" width="1.42578125" style="1" customWidth="1"/>
    <col min="9" max="9" width="16.140625" style="1" bestFit="1" customWidth="1"/>
    <col min="10" max="10" width="1.42578125" style="1" customWidth="1"/>
    <col min="11" max="11" width="9.42578125" style="1" bestFit="1" customWidth="1"/>
    <col min="12" max="12" width="1.7109375" style="1" customWidth="1"/>
    <col min="13" max="13" width="9.140625" style="1"/>
    <col min="14" max="14" width="1.85546875" style="1" customWidth="1"/>
    <col min="15" max="16384" width="9.140625" style="1"/>
  </cols>
  <sheetData>
    <row r="1" spans="1:11" ht="20.100000000000001" customHeight="1" x14ac:dyDescent="0.45">
      <c r="A1" s="46" t="s">
        <v>92</v>
      </c>
      <c r="B1" s="39"/>
      <c r="C1" s="39"/>
      <c r="D1" s="39"/>
      <c r="E1" s="39"/>
      <c r="F1" s="39"/>
      <c r="G1" s="39"/>
      <c r="H1" s="39"/>
      <c r="I1" s="39"/>
      <c r="J1" s="39"/>
      <c r="K1" s="39"/>
    </row>
    <row r="2" spans="1:11" ht="20.100000000000001" customHeight="1" x14ac:dyDescent="0.45">
      <c r="A2" s="46" t="s">
        <v>44</v>
      </c>
      <c r="B2" s="39"/>
      <c r="C2" s="39"/>
      <c r="D2" s="39"/>
      <c r="E2" s="39"/>
      <c r="F2" s="39"/>
      <c r="G2" s="39"/>
      <c r="H2" s="39"/>
      <c r="I2" s="39"/>
      <c r="J2" s="39"/>
      <c r="K2" s="39"/>
    </row>
    <row r="3" spans="1:11" ht="20.100000000000001" customHeight="1" x14ac:dyDescent="0.45">
      <c r="A3" s="46" t="s">
        <v>304</v>
      </c>
      <c r="B3" s="39"/>
      <c r="C3" s="39"/>
      <c r="D3" s="39"/>
      <c r="E3" s="39"/>
      <c r="F3" s="39"/>
      <c r="G3" s="39"/>
      <c r="H3" s="39"/>
      <c r="I3" s="39"/>
      <c r="J3" s="39"/>
      <c r="K3" s="39"/>
    </row>
    <row r="5" spans="1:11" ht="21" x14ac:dyDescent="0.45">
      <c r="A5" s="43" t="s">
        <v>126</v>
      </c>
      <c r="B5" s="39"/>
      <c r="C5" s="39"/>
      <c r="D5" s="39"/>
      <c r="E5" s="39"/>
      <c r="F5" s="39"/>
      <c r="G5" s="39"/>
      <c r="H5" s="39"/>
      <c r="I5" s="39"/>
      <c r="J5" s="39"/>
      <c r="K5" s="39"/>
    </row>
    <row r="7" spans="1:11" ht="21" x14ac:dyDescent="0.45">
      <c r="A7" s="44" t="s">
        <v>71</v>
      </c>
      <c r="B7" s="45"/>
      <c r="C7" s="45"/>
      <c r="E7" s="44" t="s">
        <v>51</v>
      </c>
      <c r="F7" s="45"/>
      <c r="G7" s="45"/>
      <c r="I7" s="44" t="s">
        <v>309</v>
      </c>
      <c r="J7" s="45"/>
      <c r="K7" s="45"/>
    </row>
    <row r="8" spans="1:11" ht="39" x14ac:dyDescent="0.45">
      <c r="A8" s="8" t="s">
        <v>72</v>
      </c>
      <c r="C8" s="8" t="s">
        <v>36</v>
      </c>
      <c r="E8" s="20" t="s">
        <v>144</v>
      </c>
      <c r="G8" s="30" t="s">
        <v>74</v>
      </c>
      <c r="I8" s="20" t="s">
        <v>73</v>
      </c>
      <c r="K8" s="30" t="s">
        <v>74</v>
      </c>
    </row>
    <row r="9" spans="1:11" ht="21" x14ac:dyDescent="0.45">
      <c r="A9" s="17" t="s">
        <v>152</v>
      </c>
      <c r="C9" s="35" t="s">
        <v>104</v>
      </c>
      <c r="E9" s="11">
        <v>410958903</v>
      </c>
      <c r="G9" s="23">
        <f>E9/$E$26</f>
        <v>4.004812200096617E-2</v>
      </c>
      <c r="I9" s="11">
        <v>2435616433</v>
      </c>
      <c r="K9" s="23">
        <f>I9/$I$26</f>
        <v>7.4227684756603657E-2</v>
      </c>
    </row>
    <row r="10" spans="1:11" ht="21" x14ac:dyDescent="0.45">
      <c r="A10" s="17" t="s">
        <v>93</v>
      </c>
      <c r="C10" s="35" t="s">
        <v>104</v>
      </c>
      <c r="E10" s="11">
        <v>0</v>
      </c>
      <c r="G10" s="23">
        <f t="shared" ref="G10:G25" si="0">E10/$E$26</f>
        <v>0</v>
      </c>
      <c r="I10" s="11">
        <v>1978794422</v>
      </c>
      <c r="K10" s="23">
        <f>I10/$I$26</f>
        <v>6.0305607469327553E-2</v>
      </c>
    </row>
    <row r="11" spans="1:11" ht="21" x14ac:dyDescent="0.45">
      <c r="A11" s="17" t="s">
        <v>93</v>
      </c>
      <c r="C11" s="35" t="s">
        <v>104</v>
      </c>
      <c r="E11" s="11">
        <v>0</v>
      </c>
      <c r="G11" s="23">
        <f t="shared" si="0"/>
        <v>0</v>
      </c>
      <c r="I11" s="11">
        <v>5072349923</v>
      </c>
      <c r="K11" s="23">
        <f t="shared" ref="K11:K25" si="1">I11/$I$26</f>
        <v>0.15458459959389953</v>
      </c>
    </row>
    <row r="12" spans="1:11" ht="21" x14ac:dyDescent="0.45">
      <c r="A12" s="17" t="s">
        <v>152</v>
      </c>
      <c r="C12" s="35" t="s">
        <v>104</v>
      </c>
      <c r="E12" s="11">
        <v>0</v>
      </c>
      <c r="G12" s="23">
        <f t="shared" si="0"/>
        <v>0</v>
      </c>
      <c r="I12" s="11">
        <v>3993150689</v>
      </c>
      <c r="K12" s="23">
        <f t="shared" si="1"/>
        <v>0.12169499536658229</v>
      </c>
    </row>
    <row r="13" spans="1:11" ht="21" x14ac:dyDescent="0.45">
      <c r="A13" s="17" t="s">
        <v>93</v>
      </c>
      <c r="C13" s="35" t="s">
        <v>104</v>
      </c>
      <c r="E13" s="11">
        <v>0</v>
      </c>
      <c r="G13" s="23">
        <f t="shared" si="0"/>
        <v>0</v>
      </c>
      <c r="I13" s="11">
        <v>1326726303</v>
      </c>
      <c r="K13" s="23">
        <f t="shared" si="1"/>
        <v>4.0433222753419575E-2</v>
      </c>
    </row>
    <row r="14" spans="1:11" s="17" customFormat="1" ht="18.75" x14ac:dyDescent="0.25">
      <c r="A14" s="17" t="s">
        <v>94</v>
      </c>
      <c r="C14" s="17" t="s">
        <v>95</v>
      </c>
      <c r="E14" s="11">
        <v>68740</v>
      </c>
      <c r="G14" s="23">
        <f t="shared" si="0"/>
        <v>6.698742590196214E-6</v>
      </c>
      <c r="I14" s="11">
        <v>6102459</v>
      </c>
      <c r="K14" s="23">
        <f t="shared" si="1"/>
        <v>1.8597813545467189E-4</v>
      </c>
    </row>
    <row r="15" spans="1:11" s="17" customFormat="1" ht="18.75" x14ac:dyDescent="0.25">
      <c r="A15" s="17" t="s">
        <v>98</v>
      </c>
      <c r="C15" s="17" t="s">
        <v>99</v>
      </c>
      <c r="E15" s="11">
        <v>724189</v>
      </c>
      <c r="G15" s="23">
        <f t="shared" si="0"/>
        <v>7.0572529788356212E-5</v>
      </c>
      <c r="I15" s="11">
        <v>22953096</v>
      </c>
      <c r="K15" s="23">
        <f t="shared" si="1"/>
        <v>6.9951703026469947E-4</v>
      </c>
    </row>
    <row r="16" spans="1:11" s="17" customFormat="1" ht="18.75" x14ac:dyDescent="0.25">
      <c r="A16" s="17" t="s">
        <v>101</v>
      </c>
      <c r="C16" s="17" t="s">
        <v>102</v>
      </c>
      <c r="E16" s="11">
        <v>71808</v>
      </c>
      <c r="G16" s="23">
        <f t="shared" si="0"/>
        <v>6.9977205108642667E-6</v>
      </c>
      <c r="I16" s="11">
        <v>837244</v>
      </c>
      <c r="K16" s="23">
        <f t="shared" si="1"/>
        <v>2.5515792574863889E-5</v>
      </c>
    </row>
    <row r="17" spans="1:11" s="17" customFormat="1" ht="18.75" x14ac:dyDescent="0.25">
      <c r="A17" s="17" t="s">
        <v>156</v>
      </c>
      <c r="C17" s="17" t="s">
        <v>157</v>
      </c>
      <c r="E17" s="11">
        <v>2407403</v>
      </c>
      <c r="G17" s="23">
        <f t="shared" si="0"/>
        <v>2.3460245865385707E-4</v>
      </c>
      <c r="I17" s="11">
        <v>25712877</v>
      </c>
      <c r="K17" s="23">
        <f t="shared" si="1"/>
        <v>7.8362393284990811E-4</v>
      </c>
    </row>
    <row r="18" spans="1:11" s="17" customFormat="1" ht="18.75" x14ac:dyDescent="0.25">
      <c r="A18" s="17" t="s">
        <v>159</v>
      </c>
      <c r="C18" s="17" t="s">
        <v>160</v>
      </c>
      <c r="E18" s="11">
        <v>420989</v>
      </c>
      <c r="G18" s="23">
        <f t="shared" si="0"/>
        <v>4.102555927122656E-5</v>
      </c>
      <c r="I18" s="11">
        <v>331930443</v>
      </c>
      <c r="K18" s="23">
        <f t="shared" si="1"/>
        <v>1.0115890150148202E-2</v>
      </c>
    </row>
    <row r="19" spans="1:11" s="17" customFormat="1" ht="18.75" x14ac:dyDescent="0.25">
      <c r="A19" s="17" t="s">
        <v>280</v>
      </c>
      <c r="C19" s="17" t="s">
        <v>282</v>
      </c>
      <c r="E19" s="11">
        <v>1495726020</v>
      </c>
      <c r="G19" s="23">
        <f t="shared" si="0"/>
        <v>0.14575914450739996</v>
      </c>
      <c r="I19" s="11">
        <v>4138175322</v>
      </c>
      <c r="K19" s="23">
        <f t="shared" si="1"/>
        <v>0.12611475645638856</v>
      </c>
    </row>
    <row r="20" spans="1:11" s="17" customFormat="1" ht="18.75" x14ac:dyDescent="0.25">
      <c r="A20" s="17" t="s">
        <v>281</v>
      </c>
      <c r="C20" s="17" t="s">
        <v>285</v>
      </c>
      <c r="E20" s="11">
        <v>1130821918</v>
      </c>
      <c r="G20" s="23">
        <f t="shared" si="0"/>
        <v>0.11019908268888522</v>
      </c>
      <c r="I20" s="11">
        <v>2546575336</v>
      </c>
      <c r="K20" s="23">
        <f t="shared" si="1"/>
        <v>7.7609260919923359E-2</v>
      </c>
    </row>
    <row r="21" spans="1:11" s="17" customFormat="1" ht="18.75" x14ac:dyDescent="0.25">
      <c r="A21" s="17" t="s">
        <v>94</v>
      </c>
      <c r="C21" s="17" t="s">
        <v>286</v>
      </c>
      <c r="E21" s="11">
        <v>1923287670</v>
      </c>
      <c r="G21" s="23">
        <f t="shared" si="0"/>
        <v>0.18742521135042539</v>
      </c>
      <c r="I21" s="11">
        <v>3269589039</v>
      </c>
      <c r="K21" s="23">
        <f t="shared" si="1"/>
        <v>9.9643778545050854E-2</v>
      </c>
    </row>
    <row r="22" spans="1:11" s="17" customFormat="1" ht="18.75" x14ac:dyDescent="0.25">
      <c r="A22" s="17" t="s">
        <v>281</v>
      </c>
      <c r="C22" s="17" t="s">
        <v>287</v>
      </c>
      <c r="E22" s="11">
        <v>2219178060</v>
      </c>
      <c r="G22" s="23">
        <f t="shared" si="0"/>
        <v>0.21625985722652033</v>
      </c>
      <c r="I22" s="11">
        <v>3698630100</v>
      </c>
      <c r="K22" s="23">
        <f t="shared" si="1"/>
        <v>0.11271920544399014</v>
      </c>
    </row>
    <row r="23" spans="1:11" s="17" customFormat="1" ht="18.75" x14ac:dyDescent="0.25">
      <c r="A23" s="17" t="s">
        <v>281</v>
      </c>
      <c r="C23" s="17" t="s">
        <v>288</v>
      </c>
      <c r="E23" s="11">
        <v>1775342460</v>
      </c>
      <c r="G23" s="23">
        <f t="shared" si="0"/>
        <v>0.17300788695062144</v>
      </c>
      <c r="I23" s="11">
        <v>2663013690</v>
      </c>
      <c r="K23" s="23">
        <f t="shared" si="1"/>
        <v>8.1157828468239712E-2</v>
      </c>
    </row>
    <row r="24" spans="1:11" s="17" customFormat="1" ht="18.75" x14ac:dyDescent="0.25">
      <c r="A24" s="17" t="s">
        <v>94</v>
      </c>
      <c r="C24" s="17" t="s">
        <v>311</v>
      </c>
      <c r="E24" s="11">
        <v>997260264</v>
      </c>
      <c r="G24" s="23">
        <f t="shared" si="0"/>
        <v>9.7183442012905435E-2</v>
      </c>
      <c r="I24" s="11">
        <v>997260264</v>
      </c>
      <c r="K24" s="23">
        <f t="shared" si="1"/>
        <v>3.0392437616009193E-2</v>
      </c>
    </row>
    <row r="25" spans="1:11" s="17" customFormat="1" ht="18.75" x14ac:dyDescent="0.25">
      <c r="A25" s="17" t="s">
        <v>281</v>
      </c>
      <c r="C25" s="17" t="s">
        <v>312</v>
      </c>
      <c r="E25" s="11">
        <v>305358900</v>
      </c>
      <c r="G25" s="23">
        <f t="shared" si="0"/>
        <v>2.9757356251461545E-2</v>
      </c>
      <c r="I25" s="11">
        <v>305358900</v>
      </c>
      <c r="K25" s="23">
        <f t="shared" si="1"/>
        <v>9.3060975692732407E-3</v>
      </c>
    </row>
    <row r="26" spans="1:11" ht="19.5" thickBot="1" x14ac:dyDescent="0.5">
      <c r="A26" s="3" t="s">
        <v>12</v>
      </c>
      <c r="E26" s="3">
        <f>SUM(E9:$E$25)</f>
        <v>10261627324</v>
      </c>
      <c r="G26" s="7">
        <f>SUM(G9:$G$25)</f>
        <v>1</v>
      </c>
      <c r="I26" s="3">
        <f>SUM(I9:$I$25)</f>
        <v>32812776540</v>
      </c>
      <c r="K26" s="7">
        <f>SUM(K9:$K$25)</f>
        <v>1</v>
      </c>
    </row>
    <row r="27" spans="1:11" ht="18.75" x14ac:dyDescent="0.45">
      <c r="E27" s="4"/>
      <c r="G27" s="4"/>
      <c r="I27" s="4"/>
      <c r="K27" s="4"/>
    </row>
  </sheetData>
  <mergeCells count="7">
    <mergeCell ref="A1:K1"/>
    <mergeCell ref="A2:K2"/>
    <mergeCell ref="A3:K3"/>
    <mergeCell ref="A5:K5"/>
    <mergeCell ref="A7:C7"/>
    <mergeCell ref="E7:G7"/>
    <mergeCell ref="I7:K7"/>
  </mergeCells>
  <pageMargins left="0.39370078740157483" right="0.39370078740157483" top="0.74803149606299213" bottom="0.74803149606299213" header="0.31496062992125984" footer="0.31496062992125984"/>
  <pageSetup paperSize="9" scale="86" fitToHeight="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92D050"/>
    <pageSetUpPr fitToPage="1"/>
  </sheetPr>
  <dimension ref="B1:F13"/>
  <sheetViews>
    <sheetView rightToLeft="1" zoomScaleNormal="100" zoomScaleSheetLayoutView="115" workbookViewId="0">
      <selection activeCell="D13" sqref="D13"/>
    </sheetView>
  </sheetViews>
  <sheetFormatPr defaultRowHeight="18" x14ac:dyDescent="0.45"/>
  <cols>
    <col min="1" max="1" width="9.140625" style="1"/>
    <col min="2" max="2" width="32.140625" style="1" bestFit="1" customWidth="1"/>
    <col min="3" max="3" width="1.42578125" style="1" customWidth="1"/>
    <col min="4" max="4" width="15.85546875" style="1" customWidth="1"/>
    <col min="5" max="5" width="1.42578125" style="1" customWidth="1"/>
    <col min="6" max="6" width="18.140625" style="1" customWidth="1"/>
    <col min="7" max="16384" width="9.140625" style="1"/>
  </cols>
  <sheetData>
    <row r="1" spans="2:6" ht="20.100000000000001" customHeight="1" x14ac:dyDescent="0.45">
      <c r="B1" s="46" t="s">
        <v>92</v>
      </c>
      <c r="C1" s="39"/>
      <c r="D1" s="39"/>
      <c r="E1" s="39"/>
      <c r="F1" s="39"/>
    </row>
    <row r="2" spans="2:6" ht="20.100000000000001" customHeight="1" x14ac:dyDescent="0.45">
      <c r="B2" s="46" t="s">
        <v>44</v>
      </c>
      <c r="C2" s="39"/>
      <c r="D2" s="39"/>
      <c r="E2" s="39"/>
      <c r="F2" s="39"/>
    </row>
    <row r="3" spans="2:6" ht="20.100000000000001" customHeight="1" x14ac:dyDescent="0.45">
      <c r="B3" s="46" t="s">
        <v>304</v>
      </c>
      <c r="C3" s="39"/>
      <c r="D3" s="39"/>
      <c r="E3" s="39"/>
      <c r="F3" s="39"/>
    </row>
    <row r="5" spans="2:6" ht="21" x14ac:dyDescent="0.45">
      <c r="B5" s="43" t="s">
        <v>75</v>
      </c>
      <c r="C5" s="39"/>
      <c r="D5" s="39"/>
      <c r="E5" s="39"/>
      <c r="F5" s="39"/>
    </row>
    <row r="7" spans="2:6" ht="21" x14ac:dyDescent="0.45">
      <c r="D7" s="2" t="s">
        <v>51</v>
      </c>
      <c r="F7" s="2" t="s">
        <v>309</v>
      </c>
    </row>
    <row r="8" spans="2:6" ht="21" x14ac:dyDescent="0.45">
      <c r="B8" s="8" t="s">
        <v>48</v>
      </c>
      <c r="D8" s="8" t="s">
        <v>39</v>
      </c>
      <c r="F8" s="8" t="s">
        <v>39</v>
      </c>
    </row>
    <row r="9" spans="2:6" s="17" customFormat="1" ht="18.75" x14ac:dyDescent="0.25">
      <c r="B9" s="17" t="s">
        <v>107</v>
      </c>
      <c r="D9" s="11">
        <v>0</v>
      </c>
      <c r="F9" s="11">
        <v>1759413709</v>
      </c>
    </row>
    <row r="10" spans="2:6" s="17" customFormat="1" ht="18.75" x14ac:dyDescent="0.25">
      <c r="B10" s="17" t="s">
        <v>108</v>
      </c>
      <c r="D10" s="11">
        <v>0</v>
      </c>
      <c r="F10" s="11">
        <v>0</v>
      </c>
    </row>
    <row r="11" spans="2:6" s="17" customFormat="1" ht="18.75" x14ac:dyDescent="0.25">
      <c r="B11" s="17" t="s">
        <v>109</v>
      </c>
      <c r="D11" s="11">
        <v>43286526</v>
      </c>
      <c r="F11" s="11">
        <v>1269590849</v>
      </c>
    </row>
    <row r="12" spans="2:6" ht="19.5" thickBot="1" x14ac:dyDescent="0.5">
      <c r="B12" s="3" t="s">
        <v>12</v>
      </c>
      <c r="D12" s="3">
        <f>SUM(D9:D11)</f>
        <v>43286526</v>
      </c>
      <c r="F12" s="3">
        <f>SUM(F9:F11)</f>
        <v>3029004558</v>
      </c>
    </row>
    <row r="13" spans="2:6" ht="19.5" thickTop="1" x14ac:dyDescent="0.45">
      <c r="D13" s="4"/>
      <c r="F13" s="4"/>
    </row>
  </sheetData>
  <mergeCells count="4">
    <mergeCell ref="B1:F1"/>
    <mergeCell ref="B2:F2"/>
    <mergeCell ref="B3:F3"/>
    <mergeCell ref="B5:F5"/>
  </mergeCells>
  <pageMargins left="0.7" right="0.7" top="0.75" bottom="0.75" header="0.3" footer="0.3"/>
  <pageSetup paperSize="9" fitToHeight="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  <pageSetUpPr fitToPage="1"/>
  </sheetPr>
  <dimension ref="A1:G17"/>
  <sheetViews>
    <sheetView rightToLeft="1" tabSelected="1" workbookViewId="0">
      <selection activeCell="E14" sqref="E14"/>
    </sheetView>
  </sheetViews>
  <sheetFormatPr defaultRowHeight="18" x14ac:dyDescent="0.45"/>
  <cols>
    <col min="1" max="1" width="37" style="1" customWidth="1"/>
    <col min="2" max="2" width="1.42578125" style="1" customWidth="1"/>
    <col min="3" max="3" width="21.28515625" style="1" customWidth="1"/>
    <col min="4" max="4" width="1.42578125" style="1" customWidth="1"/>
    <col min="5" max="5" width="11.42578125" style="1" customWidth="1"/>
    <col min="6" max="6" width="1.42578125" style="1" customWidth="1"/>
    <col min="7" max="7" width="11.42578125" style="1" customWidth="1"/>
    <col min="8" max="16384" width="9.140625" style="1"/>
  </cols>
  <sheetData>
    <row r="1" spans="1:7" ht="20.100000000000001" customHeight="1" x14ac:dyDescent="0.45">
      <c r="A1" s="46" t="s">
        <v>92</v>
      </c>
      <c r="B1" s="39"/>
      <c r="C1" s="39"/>
      <c r="D1" s="39"/>
      <c r="E1" s="39"/>
      <c r="F1" s="39"/>
      <c r="G1" s="39"/>
    </row>
    <row r="2" spans="1:7" ht="20.100000000000001" customHeight="1" x14ac:dyDescent="0.45">
      <c r="A2" s="46" t="s">
        <v>44</v>
      </c>
      <c r="B2" s="39"/>
      <c r="C2" s="39"/>
      <c r="D2" s="39"/>
      <c r="E2" s="39"/>
      <c r="F2" s="39"/>
      <c r="G2" s="39"/>
    </row>
    <row r="3" spans="1:7" ht="20.100000000000001" customHeight="1" x14ac:dyDescent="0.45">
      <c r="A3" s="46" t="s">
        <v>304</v>
      </c>
      <c r="B3" s="39"/>
      <c r="C3" s="39"/>
      <c r="D3" s="39"/>
      <c r="E3" s="39"/>
      <c r="F3" s="39"/>
      <c r="G3" s="39"/>
    </row>
    <row r="5" spans="1:7" ht="21" x14ac:dyDescent="0.45">
      <c r="A5" s="43" t="s">
        <v>129</v>
      </c>
      <c r="B5" s="39"/>
      <c r="C5" s="39"/>
      <c r="D5" s="39"/>
      <c r="E5" s="39"/>
      <c r="F5" s="39"/>
      <c r="G5" s="39"/>
    </row>
    <row r="7" spans="1:7" ht="31.5" x14ac:dyDescent="0.45">
      <c r="A7" s="2" t="s">
        <v>45</v>
      </c>
      <c r="C7" s="2" t="s">
        <v>39</v>
      </c>
      <c r="E7" s="18" t="s">
        <v>46</v>
      </c>
      <c r="F7" s="19"/>
      <c r="G7" s="18" t="s">
        <v>47</v>
      </c>
    </row>
    <row r="8" spans="1:7" s="17" customFormat="1" ht="21" x14ac:dyDescent="0.25">
      <c r="A8" s="10" t="s">
        <v>110</v>
      </c>
      <c r="C8" s="25">
        <v>8402923345</v>
      </c>
      <c r="E8" s="6">
        <v>0.43580000000000002</v>
      </c>
      <c r="G8" s="6">
        <v>1.6000000000000001E-3</v>
      </c>
    </row>
    <row r="9" spans="1:7" s="17" customFormat="1" ht="21" x14ac:dyDescent="0.25">
      <c r="A9" s="10" t="s">
        <v>111</v>
      </c>
      <c r="C9" s="11">
        <v>0</v>
      </c>
      <c r="E9" s="6">
        <v>0</v>
      </c>
      <c r="G9" s="6">
        <v>0</v>
      </c>
    </row>
    <row r="10" spans="1:7" s="17" customFormat="1" ht="21" x14ac:dyDescent="0.25">
      <c r="A10" s="10" t="s">
        <v>112</v>
      </c>
      <c r="C10" s="11">
        <v>10261627324</v>
      </c>
      <c r="E10" s="6">
        <v>0.53220000000000001</v>
      </c>
      <c r="G10" s="6">
        <v>1.9E-3</v>
      </c>
    </row>
    <row r="11" spans="1:7" ht="21.75" thickBot="1" x14ac:dyDescent="0.5">
      <c r="A11" s="16" t="s">
        <v>12</v>
      </c>
      <c r="C11" s="3">
        <f>SUM(C8:C10)</f>
        <v>18664550669</v>
      </c>
      <c r="E11" s="7">
        <f>SUM(E8:E10)</f>
        <v>0.96799999999999997</v>
      </c>
      <c r="G11" s="7">
        <f>SUM(G8:G10)</f>
        <v>3.5000000000000001E-3</v>
      </c>
    </row>
    <row r="12" spans="1:7" ht="19.5" thickTop="1" x14ac:dyDescent="0.45">
      <c r="C12" s="4"/>
      <c r="E12" s="4"/>
      <c r="G12" s="4"/>
    </row>
    <row r="17" spans="5:5" x14ac:dyDescent="0.45">
      <c r="E17" s="15"/>
    </row>
  </sheetData>
  <mergeCells count="4">
    <mergeCell ref="A1:G1"/>
    <mergeCell ref="A2:G2"/>
    <mergeCell ref="A3:G3"/>
    <mergeCell ref="A5:G5"/>
  </mergeCells>
  <pageMargins left="0.7" right="0.7" top="0.75" bottom="0.75" header="0.3" footer="0.3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W67"/>
  <sheetViews>
    <sheetView rightToLeft="1" zoomScale="85" zoomScaleNormal="85" zoomScalePageLayoutView="70" workbookViewId="0">
      <pane ySplit="5" topLeftCell="A57" activePane="bottomLeft" state="frozen"/>
      <selection pane="bottomLeft" activeCell="J66" sqref="J66"/>
    </sheetView>
  </sheetViews>
  <sheetFormatPr defaultRowHeight="18" x14ac:dyDescent="0.45"/>
  <cols>
    <col min="1" max="1" width="29.85546875" style="1" bestFit="1" customWidth="1"/>
    <col min="2" max="2" width="1.42578125" style="1" customWidth="1"/>
    <col min="3" max="3" width="13.7109375" style="1" bestFit="1" customWidth="1"/>
    <col min="4" max="4" width="1.42578125" style="1" customWidth="1"/>
    <col min="5" max="5" width="19.42578125" style="1" bestFit="1" customWidth="1"/>
    <col min="6" max="6" width="1.42578125" style="1" customWidth="1"/>
    <col min="7" max="7" width="19.42578125" style="1" bestFit="1" customWidth="1"/>
    <col min="8" max="8" width="1.42578125" style="1" customWidth="1"/>
    <col min="9" max="9" width="13.7109375" style="1" bestFit="1" customWidth="1"/>
    <col min="10" max="10" width="17.85546875" style="1" bestFit="1" customWidth="1"/>
    <col min="11" max="11" width="1.42578125" style="1" customWidth="1"/>
    <col min="12" max="12" width="12.42578125" style="1" bestFit="1" customWidth="1"/>
    <col min="13" max="13" width="17.85546875" style="1" bestFit="1" customWidth="1"/>
    <col min="14" max="14" width="1.140625" style="1" customWidth="1"/>
    <col min="15" max="15" width="13.5703125" style="1" bestFit="1" customWidth="1"/>
    <col min="16" max="16" width="1.42578125" style="1" customWidth="1"/>
    <col min="17" max="17" width="14.42578125" style="1" bestFit="1" customWidth="1"/>
    <col min="18" max="18" width="1.42578125" style="1" customWidth="1"/>
    <col min="19" max="19" width="19.5703125" style="1" bestFit="1" customWidth="1"/>
    <col min="20" max="20" width="1.42578125" style="1" customWidth="1"/>
    <col min="21" max="21" width="19.28515625" style="1" bestFit="1" customWidth="1"/>
    <col min="22" max="22" width="1.42578125" style="1" customWidth="1"/>
    <col min="23" max="23" width="16.7109375" style="1" bestFit="1" customWidth="1"/>
    <col min="24" max="16384" width="9.140625" style="1"/>
  </cols>
  <sheetData>
    <row r="1" spans="1:23" ht="18" customHeight="1" x14ac:dyDescent="0.45">
      <c r="A1" s="43" t="s">
        <v>185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</row>
    <row r="2" spans="1:23" ht="21" x14ac:dyDescent="0.45">
      <c r="A2" s="43" t="s">
        <v>1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</row>
    <row r="3" spans="1:23" ht="21" x14ac:dyDescent="0.45">
      <c r="C3" s="53" t="s">
        <v>296</v>
      </c>
      <c r="D3" s="53" t="s">
        <v>296</v>
      </c>
      <c r="E3" s="53" t="s">
        <v>296</v>
      </c>
      <c r="F3" s="53" t="s">
        <v>296</v>
      </c>
      <c r="G3" s="53" t="s">
        <v>296</v>
      </c>
      <c r="I3" s="44" t="s">
        <v>2</v>
      </c>
      <c r="J3" s="45"/>
      <c r="K3" s="45"/>
      <c r="L3" s="45"/>
      <c r="M3" s="45"/>
      <c r="O3" s="44" t="s">
        <v>305</v>
      </c>
      <c r="P3" s="45" t="s">
        <v>305</v>
      </c>
      <c r="Q3" s="45" t="s">
        <v>305</v>
      </c>
      <c r="R3" s="45" t="s">
        <v>305</v>
      </c>
      <c r="S3" s="45" t="s">
        <v>305</v>
      </c>
      <c r="T3" s="45" t="s">
        <v>305</v>
      </c>
      <c r="U3" s="45" t="s">
        <v>305</v>
      </c>
      <c r="V3" s="45" t="s">
        <v>305</v>
      </c>
      <c r="W3" s="45" t="s">
        <v>305</v>
      </c>
    </row>
    <row r="4" spans="1:23" ht="18.75" x14ac:dyDescent="0.45">
      <c r="A4" s="42" t="s">
        <v>3</v>
      </c>
      <c r="C4" s="42" t="s">
        <v>4</v>
      </c>
      <c r="E4" s="42" t="s">
        <v>5</v>
      </c>
      <c r="G4" s="42" t="s">
        <v>6</v>
      </c>
      <c r="I4" s="42" t="s">
        <v>7</v>
      </c>
      <c r="J4" s="39"/>
      <c r="L4" s="42" t="s">
        <v>8</v>
      </c>
      <c r="M4" s="39"/>
      <c r="O4" s="42" t="s">
        <v>4</v>
      </c>
      <c r="Q4" s="40" t="s">
        <v>9</v>
      </c>
      <c r="S4" s="42" t="s">
        <v>5</v>
      </c>
      <c r="U4" s="42" t="s">
        <v>6</v>
      </c>
      <c r="W4" s="40" t="s">
        <v>10</v>
      </c>
    </row>
    <row r="5" spans="1:23" ht="18.75" x14ac:dyDescent="0.45">
      <c r="A5" s="41"/>
      <c r="C5" s="41"/>
      <c r="E5" s="41"/>
      <c r="G5" s="41"/>
      <c r="I5" s="5" t="s">
        <v>4</v>
      </c>
      <c r="J5" s="5" t="s">
        <v>5</v>
      </c>
      <c r="L5" s="5" t="s">
        <v>4</v>
      </c>
      <c r="M5" s="5" t="s">
        <v>11</v>
      </c>
      <c r="O5" s="41"/>
      <c r="Q5" s="41"/>
      <c r="S5" s="41"/>
      <c r="U5" s="41"/>
      <c r="W5" s="41"/>
    </row>
    <row r="6" spans="1:23" s="17" customFormat="1" ht="18.75" x14ac:dyDescent="0.25">
      <c r="A6" s="17" t="s">
        <v>274</v>
      </c>
      <c r="C6" s="11">
        <v>6000000</v>
      </c>
      <c r="E6" s="11">
        <v>4618908501</v>
      </c>
      <c r="G6" s="11">
        <v>2603329470</v>
      </c>
      <c r="I6" s="11">
        <v>0</v>
      </c>
      <c r="J6" s="11">
        <v>0</v>
      </c>
      <c r="L6" s="11">
        <v>0</v>
      </c>
      <c r="M6" s="11">
        <v>0</v>
      </c>
      <c r="O6" s="11">
        <v>6000000</v>
      </c>
      <c r="Q6" s="11">
        <v>426</v>
      </c>
      <c r="S6" s="11">
        <v>4618908501</v>
      </c>
      <c r="U6" s="11">
        <v>2555341830</v>
      </c>
      <c r="W6" s="6">
        <v>5.0000000000000001E-4</v>
      </c>
    </row>
    <row r="7" spans="1:23" s="17" customFormat="1" ht="18.75" x14ac:dyDescent="0.25">
      <c r="A7" s="17" t="s">
        <v>175</v>
      </c>
      <c r="C7" s="11">
        <v>1438247</v>
      </c>
      <c r="E7" s="11">
        <v>3078958265</v>
      </c>
      <c r="G7" s="11">
        <v>5791671882.3478498</v>
      </c>
      <c r="I7" s="11">
        <v>0</v>
      </c>
      <c r="J7" s="11">
        <v>0</v>
      </c>
      <c r="L7" s="11">
        <v>0</v>
      </c>
      <c r="M7" s="11">
        <v>0</v>
      </c>
      <c r="O7" s="11">
        <v>1438247</v>
      </c>
      <c r="Q7" s="11">
        <v>4860</v>
      </c>
      <c r="S7" s="11">
        <v>3078958265</v>
      </c>
      <c r="U7" s="11">
        <v>6948290631.5010004</v>
      </c>
      <c r="W7" s="6">
        <v>1.2999999999999999E-3</v>
      </c>
    </row>
    <row r="8" spans="1:23" s="17" customFormat="1" ht="18.75" x14ac:dyDescent="0.25">
      <c r="A8" s="17" t="s">
        <v>203</v>
      </c>
      <c r="C8" s="11">
        <v>77780605</v>
      </c>
      <c r="E8" s="11">
        <v>145710243019</v>
      </c>
      <c r="G8" s="11">
        <v>150615094659.68701</v>
      </c>
      <c r="I8" s="11">
        <v>0</v>
      </c>
      <c r="J8" s="11">
        <v>0</v>
      </c>
      <c r="L8" s="11">
        <v>0</v>
      </c>
      <c r="M8" s="11">
        <v>0</v>
      </c>
      <c r="O8" s="11">
        <v>77780605</v>
      </c>
      <c r="Q8" s="11">
        <v>1906</v>
      </c>
      <c r="S8" s="11">
        <v>145710243019</v>
      </c>
      <c r="U8" s="11">
        <v>147367746622.87601</v>
      </c>
      <c r="W8" s="6">
        <v>2.7400000000000001E-2</v>
      </c>
    </row>
    <row r="9" spans="1:23" s="17" customFormat="1" ht="18.75" x14ac:dyDescent="0.25">
      <c r="A9" s="17" t="s">
        <v>76</v>
      </c>
      <c r="C9" s="11">
        <v>46000000</v>
      </c>
      <c r="E9" s="11">
        <v>122737987614</v>
      </c>
      <c r="G9" s="11">
        <v>201835888200</v>
      </c>
      <c r="I9" s="11">
        <v>0</v>
      </c>
      <c r="J9" s="11">
        <v>0</v>
      </c>
      <c r="L9" s="11">
        <v>-23050000</v>
      </c>
      <c r="M9" s="11">
        <v>104554999328</v>
      </c>
      <c r="O9" s="11">
        <v>22950000</v>
      </c>
      <c r="Q9" s="11">
        <v>4494</v>
      </c>
      <c r="S9" s="11">
        <v>61235582960</v>
      </c>
      <c r="U9" s="11">
        <v>102523633065</v>
      </c>
      <c r="W9" s="6">
        <v>1.9099999999999999E-2</v>
      </c>
    </row>
    <row r="10" spans="1:23" s="17" customFormat="1" ht="18.75" x14ac:dyDescent="0.25">
      <c r="A10" s="17" t="s">
        <v>181</v>
      </c>
      <c r="C10" s="11">
        <v>20000000</v>
      </c>
      <c r="E10" s="11">
        <v>69762904752</v>
      </c>
      <c r="G10" s="11">
        <v>137377710000</v>
      </c>
      <c r="I10" s="11">
        <v>0</v>
      </c>
      <c r="J10" s="11">
        <v>0</v>
      </c>
      <c r="L10" s="11">
        <v>0</v>
      </c>
      <c r="M10" s="11">
        <v>0</v>
      </c>
      <c r="O10" s="11">
        <v>20000000</v>
      </c>
      <c r="Q10" s="11">
        <v>5790</v>
      </c>
      <c r="S10" s="11">
        <v>69762904752</v>
      </c>
      <c r="U10" s="11">
        <v>115110990000</v>
      </c>
      <c r="W10" s="6">
        <v>2.1399999999999999E-2</v>
      </c>
    </row>
    <row r="11" spans="1:23" s="17" customFormat="1" ht="18.75" x14ac:dyDescent="0.25">
      <c r="A11" s="17" t="s">
        <v>77</v>
      </c>
      <c r="C11" s="11">
        <v>48379418</v>
      </c>
      <c r="E11" s="11">
        <v>206384950138</v>
      </c>
      <c r="G11" s="11">
        <v>81370920303.226807</v>
      </c>
      <c r="I11" s="11">
        <v>0</v>
      </c>
      <c r="J11" s="11">
        <v>0</v>
      </c>
      <c r="L11" s="11">
        <v>0</v>
      </c>
      <c r="M11" s="11">
        <v>0</v>
      </c>
      <c r="O11" s="11">
        <v>48379418</v>
      </c>
      <c r="Q11" s="11">
        <v>1664</v>
      </c>
      <c r="S11" s="11">
        <v>206384950138</v>
      </c>
      <c r="U11" s="11">
        <v>80024356610.265594</v>
      </c>
      <c r="W11" s="6">
        <v>1.49E-2</v>
      </c>
    </row>
    <row r="12" spans="1:23" s="17" customFormat="1" ht="18.75" x14ac:dyDescent="0.25">
      <c r="A12" s="17" t="s">
        <v>133</v>
      </c>
      <c r="C12" s="11">
        <v>11279926</v>
      </c>
      <c r="E12" s="11">
        <v>34362520107</v>
      </c>
      <c r="G12" s="11">
        <v>43741173527.610298</v>
      </c>
      <c r="I12" s="11">
        <v>0</v>
      </c>
      <c r="J12" s="11">
        <v>0</v>
      </c>
      <c r="L12" s="11">
        <v>0</v>
      </c>
      <c r="M12" s="11">
        <v>0</v>
      </c>
      <c r="O12" s="11">
        <v>11279926</v>
      </c>
      <c r="Q12" s="11">
        <v>4248</v>
      </c>
      <c r="S12" s="11">
        <v>34362520107</v>
      </c>
      <c r="U12" s="11">
        <v>47632018750.394402</v>
      </c>
      <c r="W12" s="6">
        <v>8.8999999999999999E-3</v>
      </c>
    </row>
    <row r="13" spans="1:23" s="17" customFormat="1" ht="18.75" x14ac:dyDescent="0.25">
      <c r="A13" s="17" t="s">
        <v>134</v>
      </c>
      <c r="C13" s="11">
        <v>20007665</v>
      </c>
      <c r="E13" s="11">
        <v>68875131041</v>
      </c>
      <c r="G13" s="11">
        <v>60799509485.165298</v>
      </c>
      <c r="I13" s="11">
        <v>0</v>
      </c>
      <c r="J13" s="11">
        <v>0</v>
      </c>
      <c r="L13" s="11">
        <v>0</v>
      </c>
      <c r="M13" s="11">
        <v>0</v>
      </c>
      <c r="O13" s="11">
        <v>20007665</v>
      </c>
      <c r="Q13" s="11">
        <v>2810</v>
      </c>
      <c r="S13" s="11">
        <v>68875131041</v>
      </c>
      <c r="U13" s="11">
        <v>55887020495.032501</v>
      </c>
      <c r="W13" s="6">
        <v>1.04E-2</v>
      </c>
    </row>
    <row r="14" spans="1:23" s="17" customFormat="1" ht="18.75" x14ac:dyDescent="0.25">
      <c r="A14" s="17" t="s">
        <v>214</v>
      </c>
      <c r="C14" s="11">
        <v>30650000</v>
      </c>
      <c r="E14" s="11">
        <v>119913923605</v>
      </c>
      <c r="G14" s="11">
        <v>105387540817.5</v>
      </c>
      <c r="I14" s="11">
        <v>0</v>
      </c>
      <c r="J14" s="11">
        <v>0</v>
      </c>
      <c r="L14" s="11">
        <v>0</v>
      </c>
      <c r="M14" s="11">
        <v>0</v>
      </c>
      <c r="O14" s="11">
        <v>30650000</v>
      </c>
      <c r="Q14" s="11">
        <v>3310</v>
      </c>
      <c r="S14" s="11">
        <v>119913923605</v>
      </c>
      <c r="U14" s="11">
        <v>100847863575</v>
      </c>
      <c r="W14" s="6">
        <v>1.8800000000000001E-2</v>
      </c>
    </row>
    <row r="15" spans="1:23" s="17" customFormat="1" ht="18.75" x14ac:dyDescent="0.25">
      <c r="A15" s="17" t="s">
        <v>275</v>
      </c>
      <c r="C15" s="11">
        <v>10000000</v>
      </c>
      <c r="E15" s="11">
        <v>139941340248</v>
      </c>
      <c r="G15" s="11">
        <v>135190800000</v>
      </c>
      <c r="I15" s="11">
        <v>0</v>
      </c>
      <c r="J15" s="11">
        <v>0</v>
      </c>
      <c r="L15" s="11">
        <v>0</v>
      </c>
      <c r="M15" s="11">
        <v>0</v>
      </c>
      <c r="O15" s="11">
        <v>10000000</v>
      </c>
      <c r="Q15" s="11">
        <v>13670</v>
      </c>
      <c r="S15" s="11">
        <v>139941340248</v>
      </c>
      <c r="U15" s="11">
        <v>135886635000</v>
      </c>
      <c r="W15" s="6">
        <v>2.53E-2</v>
      </c>
    </row>
    <row r="16" spans="1:23" s="17" customFormat="1" ht="18.75" x14ac:dyDescent="0.25">
      <c r="A16" s="17" t="s">
        <v>168</v>
      </c>
      <c r="C16" s="11">
        <v>14497759</v>
      </c>
      <c r="E16" s="11">
        <v>31119215777</v>
      </c>
      <c r="G16" s="11">
        <v>50584355642.164497</v>
      </c>
      <c r="I16" s="11">
        <v>0</v>
      </c>
      <c r="J16" s="11">
        <v>0</v>
      </c>
      <c r="L16" s="11">
        <v>0</v>
      </c>
      <c r="M16" s="11">
        <v>0</v>
      </c>
      <c r="O16" s="11">
        <v>14497759</v>
      </c>
      <c r="Q16" s="11">
        <v>4084</v>
      </c>
      <c r="S16" s="11">
        <v>31119215777</v>
      </c>
      <c r="U16" s="11">
        <v>58856555111.851799</v>
      </c>
      <c r="W16" s="6">
        <v>1.09E-2</v>
      </c>
    </row>
    <row r="17" spans="1:23" s="17" customFormat="1" ht="18.75" x14ac:dyDescent="0.25">
      <c r="A17" s="17" t="s">
        <v>149</v>
      </c>
      <c r="C17" s="11">
        <v>8000000</v>
      </c>
      <c r="E17" s="11">
        <v>42098411596</v>
      </c>
      <c r="G17" s="11">
        <v>65686824000</v>
      </c>
      <c r="I17" s="11">
        <v>0</v>
      </c>
      <c r="J17" s="11">
        <v>0</v>
      </c>
      <c r="L17" s="11">
        <v>0</v>
      </c>
      <c r="M17" s="11">
        <v>0</v>
      </c>
      <c r="O17" s="11">
        <v>8000000</v>
      </c>
      <c r="Q17" s="11">
        <v>8280</v>
      </c>
      <c r="S17" s="11">
        <v>42098411596</v>
      </c>
      <c r="U17" s="11">
        <v>65845872000</v>
      </c>
      <c r="W17" s="6">
        <v>1.2200000000000001E-2</v>
      </c>
    </row>
    <row r="18" spans="1:23" s="17" customFormat="1" ht="18.75" x14ac:dyDescent="0.25">
      <c r="A18" s="17" t="s">
        <v>257</v>
      </c>
      <c r="C18" s="11">
        <v>6189031</v>
      </c>
      <c r="E18" s="11">
        <v>83270103164</v>
      </c>
      <c r="G18" s="11">
        <v>65336430540.140999</v>
      </c>
      <c r="I18" s="11">
        <v>0</v>
      </c>
      <c r="J18" s="11">
        <v>0</v>
      </c>
      <c r="L18" s="11">
        <v>0</v>
      </c>
      <c r="M18" s="11">
        <v>0</v>
      </c>
      <c r="O18" s="11">
        <v>6189031</v>
      </c>
      <c r="Q18" s="11">
        <v>9720</v>
      </c>
      <c r="S18" s="11">
        <v>83270103164</v>
      </c>
      <c r="U18" s="11">
        <v>59799444901.146004</v>
      </c>
      <c r="W18" s="6">
        <v>1.11E-2</v>
      </c>
    </row>
    <row r="19" spans="1:23" s="17" customFormat="1" ht="18.75" x14ac:dyDescent="0.25">
      <c r="A19" s="17" t="s">
        <v>217</v>
      </c>
      <c r="C19" s="11">
        <v>4599827</v>
      </c>
      <c r="E19" s="11">
        <v>132017918665</v>
      </c>
      <c r="G19" s="11">
        <v>97621978926.622498</v>
      </c>
      <c r="I19" s="11">
        <v>0</v>
      </c>
      <c r="J19" s="11">
        <v>0</v>
      </c>
      <c r="L19" s="11">
        <v>0</v>
      </c>
      <c r="M19" s="11">
        <v>0</v>
      </c>
      <c r="O19" s="11">
        <v>4599827</v>
      </c>
      <c r="Q19" s="11">
        <v>20400</v>
      </c>
      <c r="S19" s="11">
        <v>132017918665</v>
      </c>
      <c r="U19" s="11">
        <v>93278143798.740005</v>
      </c>
      <c r="W19" s="6">
        <v>1.7299999999999999E-2</v>
      </c>
    </row>
    <row r="20" spans="1:23" s="17" customFormat="1" ht="18.75" x14ac:dyDescent="0.25">
      <c r="A20" s="17" t="s">
        <v>276</v>
      </c>
      <c r="C20" s="11">
        <v>410000</v>
      </c>
      <c r="E20" s="11">
        <v>70201786761</v>
      </c>
      <c r="G20" s="11">
        <v>65629467315</v>
      </c>
      <c r="I20" s="11">
        <v>0</v>
      </c>
      <c r="J20" s="11">
        <v>0</v>
      </c>
      <c r="L20" s="11">
        <v>0</v>
      </c>
      <c r="M20" s="11">
        <v>0</v>
      </c>
      <c r="O20" s="11">
        <v>410000</v>
      </c>
      <c r="Q20" s="11">
        <v>165360</v>
      </c>
      <c r="S20" s="11">
        <v>70201786761</v>
      </c>
      <c r="U20" s="11">
        <v>67394204280</v>
      </c>
      <c r="W20" s="6">
        <v>1.2500000000000001E-2</v>
      </c>
    </row>
    <row r="21" spans="1:23" s="17" customFormat="1" ht="18.75" x14ac:dyDescent="0.25">
      <c r="A21" s="17" t="s">
        <v>137</v>
      </c>
      <c r="C21" s="11">
        <v>11600000</v>
      </c>
      <c r="E21" s="11">
        <v>175554902448</v>
      </c>
      <c r="G21" s="11">
        <v>167429829600</v>
      </c>
      <c r="I21" s="11">
        <v>0</v>
      </c>
      <c r="J21" s="11">
        <v>0</v>
      </c>
      <c r="L21" s="11">
        <v>-4300000</v>
      </c>
      <c r="M21" s="11">
        <v>66820270119</v>
      </c>
      <c r="O21" s="11">
        <v>7300000</v>
      </c>
      <c r="Q21" s="11">
        <v>15370</v>
      </c>
      <c r="S21" s="11">
        <v>110478516186</v>
      </c>
      <c r="U21" s="11">
        <v>111533404050</v>
      </c>
      <c r="W21" s="6">
        <v>2.07E-2</v>
      </c>
    </row>
    <row r="22" spans="1:23" s="17" customFormat="1" ht="18.75" x14ac:dyDescent="0.25">
      <c r="A22" s="17" t="s">
        <v>106</v>
      </c>
      <c r="C22" s="11">
        <v>650000</v>
      </c>
      <c r="E22" s="11">
        <v>100462996038</v>
      </c>
      <c r="G22" s="11">
        <v>82704960000</v>
      </c>
      <c r="I22" s="11">
        <v>0</v>
      </c>
      <c r="J22" s="11">
        <v>0</v>
      </c>
      <c r="L22" s="11">
        <v>-50000</v>
      </c>
      <c r="M22" s="11">
        <v>6042424688</v>
      </c>
      <c r="O22" s="11">
        <v>600000</v>
      </c>
      <c r="Q22" s="11">
        <v>119450</v>
      </c>
      <c r="S22" s="11">
        <v>92735073266</v>
      </c>
      <c r="U22" s="11">
        <v>71243563500</v>
      </c>
      <c r="W22" s="6">
        <v>1.32E-2</v>
      </c>
    </row>
    <row r="23" spans="1:23" s="17" customFormat="1" ht="18.75" x14ac:dyDescent="0.25">
      <c r="A23" s="17" t="s">
        <v>230</v>
      </c>
      <c r="C23" s="11">
        <v>8304632</v>
      </c>
      <c r="E23" s="11">
        <v>142692668508</v>
      </c>
      <c r="G23" s="11">
        <v>110372283907.452</v>
      </c>
      <c r="I23" s="11">
        <v>0</v>
      </c>
      <c r="J23" s="11">
        <v>0</v>
      </c>
      <c r="L23" s="11">
        <v>0</v>
      </c>
      <c r="M23" s="11">
        <v>0</v>
      </c>
      <c r="O23" s="11">
        <v>8304632</v>
      </c>
      <c r="Q23" s="11">
        <v>12810</v>
      </c>
      <c r="S23" s="11">
        <v>142692668508</v>
      </c>
      <c r="U23" s="11">
        <v>105749361021.276</v>
      </c>
      <c r="W23" s="6">
        <v>1.9699999999999999E-2</v>
      </c>
    </row>
    <row r="24" spans="1:23" s="17" customFormat="1" ht="18.75" x14ac:dyDescent="0.25">
      <c r="A24" s="17" t="s">
        <v>277</v>
      </c>
      <c r="C24" s="11">
        <v>2200000</v>
      </c>
      <c r="E24" s="11">
        <v>92116989587</v>
      </c>
      <c r="G24" s="11">
        <v>94365166500</v>
      </c>
      <c r="I24" s="11">
        <v>0</v>
      </c>
      <c r="J24" s="11">
        <v>0</v>
      </c>
      <c r="L24" s="11">
        <v>0</v>
      </c>
      <c r="M24" s="11">
        <v>0</v>
      </c>
      <c r="O24" s="11">
        <v>2200000</v>
      </c>
      <c r="Q24" s="11">
        <v>43550</v>
      </c>
      <c r="S24" s="11">
        <v>92116989587</v>
      </c>
      <c r="U24" s="11">
        <v>95239930500</v>
      </c>
      <c r="W24" s="6">
        <v>1.77E-2</v>
      </c>
    </row>
    <row r="25" spans="1:23" s="17" customFormat="1" ht="18.75" x14ac:dyDescent="0.25">
      <c r="A25" s="17" t="s">
        <v>234</v>
      </c>
      <c r="C25" s="11">
        <v>7200000</v>
      </c>
      <c r="E25" s="11">
        <v>65210455474</v>
      </c>
      <c r="G25" s="11">
        <v>41439956400</v>
      </c>
      <c r="I25" s="11">
        <v>0</v>
      </c>
      <c r="J25" s="11">
        <v>0</v>
      </c>
      <c r="L25" s="11">
        <v>0</v>
      </c>
      <c r="M25" s="11">
        <v>0</v>
      </c>
      <c r="O25" s="11">
        <v>7200000</v>
      </c>
      <c r="Q25" s="11">
        <v>5450</v>
      </c>
      <c r="S25" s="11">
        <v>65210455474</v>
      </c>
      <c r="U25" s="11">
        <v>39006522000</v>
      </c>
      <c r="W25" s="6">
        <v>7.3000000000000001E-3</v>
      </c>
    </row>
    <row r="26" spans="1:23" s="17" customFormat="1" ht="18.75" x14ac:dyDescent="0.25">
      <c r="A26" s="17" t="s">
        <v>136</v>
      </c>
      <c r="C26" s="11">
        <v>21042350</v>
      </c>
      <c r="E26" s="11">
        <v>55537360327</v>
      </c>
      <c r="G26" s="11">
        <v>54656507769.727501</v>
      </c>
      <c r="I26" s="11">
        <v>0</v>
      </c>
      <c r="J26" s="11">
        <v>0</v>
      </c>
      <c r="L26" s="11">
        <v>-10080029</v>
      </c>
      <c r="M26" s="11">
        <v>23989541773</v>
      </c>
      <c r="O26" s="11">
        <v>10962321</v>
      </c>
      <c r="Q26" s="11">
        <v>2240</v>
      </c>
      <c r="S26" s="11">
        <v>28933002788</v>
      </c>
      <c r="U26" s="11">
        <v>24409493225.712002</v>
      </c>
      <c r="W26" s="6">
        <v>4.4999999999999997E-3</v>
      </c>
    </row>
    <row r="27" spans="1:23" s="17" customFormat="1" ht="18.75" x14ac:dyDescent="0.25">
      <c r="A27" s="17" t="s">
        <v>255</v>
      </c>
      <c r="C27" s="11">
        <v>27800000</v>
      </c>
      <c r="E27" s="11">
        <v>60828242900</v>
      </c>
      <c r="G27" s="11">
        <v>49659358230</v>
      </c>
      <c r="I27" s="11">
        <v>0</v>
      </c>
      <c r="J27" s="11">
        <v>0</v>
      </c>
      <c r="L27" s="11">
        <v>0</v>
      </c>
      <c r="M27" s="11">
        <v>0</v>
      </c>
      <c r="O27" s="11">
        <v>27800000</v>
      </c>
      <c r="Q27" s="11">
        <v>1931</v>
      </c>
      <c r="S27" s="11">
        <v>60828242900</v>
      </c>
      <c r="U27" s="11">
        <v>53362393290</v>
      </c>
      <c r="W27" s="6">
        <v>9.9000000000000008E-3</v>
      </c>
    </row>
    <row r="28" spans="1:23" s="17" customFormat="1" ht="18.75" x14ac:dyDescent="0.25">
      <c r="A28" s="17" t="s">
        <v>182</v>
      </c>
      <c r="C28" s="11">
        <v>5392416</v>
      </c>
      <c r="E28" s="11">
        <v>32745583552</v>
      </c>
      <c r="G28" s="11">
        <v>44222731779.599998</v>
      </c>
      <c r="I28" s="11">
        <v>0</v>
      </c>
      <c r="J28" s="11">
        <v>0</v>
      </c>
      <c r="L28" s="11">
        <v>0</v>
      </c>
      <c r="M28" s="11">
        <v>0</v>
      </c>
      <c r="O28" s="11">
        <v>5392416</v>
      </c>
      <c r="Q28" s="11">
        <v>7600</v>
      </c>
      <c r="S28" s="11">
        <v>32745583552</v>
      </c>
      <c r="U28" s="11">
        <v>40738516548.480003</v>
      </c>
      <c r="W28" s="6">
        <v>7.6E-3</v>
      </c>
    </row>
    <row r="29" spans="1:23" s="17" customFormat="1" ht="18.75" x14ac:dyDescent="0.25">
      <c r="A29" s="17" t="s">
        <v>186</v>
      </c>
      <c r="C29" s="11">
        <v>870003</v>
      </c>
      <c r="E29" s="11">
        <v>30013861257</v>
      </c>
      <c r="G29" s="11">
        <v>19631561144.805</v>
      </c>
      <c r="I29" s="11">
        <v>0</v>
      </c>
      <c r="J29" s="11">
        <v>0</v>
      </c>
      <c r="L29" s="11">
        <v>0</v>
      </c>
      <c r="M29" s="11">
        <v>0</v>
      </c>
      <c r="O29" s="11">
        <v>870003</v>
      </c>
      <c r="Q29" s="11">
        <v>22150</v>
      </c>
      <c r="S29" s="11">
        <v>30013861257</v>
      </c>
      <c r="U29" s="11">
        <v>19155906579.622501</v>
      </c>
      <c r="W29" s="6">
        <v>3.5999999999999999E-3</v>
      </c>
    </row>
    <row r="30" spans="1:23" s="17" customFormat="1" ht="18.75" x14ac:dyDescent="0.25">
      <c r="A30" s="17" t="s">
        <v>279</v>
      </c>
      <c r="C30" s="11">
        <v>27299999</v>
      </c>
      <c r="E30" s="11">
        <v>37537498625</v>
      </c>
      <c r="G30" s="11">
        <v>67084058222.708397</v>
      </c>
      <c r="I30" s="11">
        <v>0</v>
      </c>
      <c r="J30" s="11">
        <v>0</v>
      </c>
      <c r="L30" s="11">
        <v>0</v>
      </c>
      <c r="M30" s="11">
        <v>0</v>
      </c>
      <c r="O30" s="11">
        <v>27299999</v>
      </c>
      <c r="Q30" s="11">
        <v>2252</v>
      </c>
      <c r="S30" s="11">
        <v>37537498625</v>
      </c>
      <c r="U30" s="11">
        <v>61113794141.399399</v>
      </c>
      <c r="W30" s="6">
        <v>1.14E-2</v>
      </c>
    </row>
    <row r="31" spans="1:23" s="17" customFormat="1" ht="18.75" x14ac:dyDescent="0.25">
      <c r="A31" s="17" t="s">
        <v>197</v>
      </c>
      <c r="C31" s="11">
        <v>3464987</v>
      </c>
      <c r="E31" s="11">
        <v>22282476871</v>
      </c>
      <c r="G31" s="11">
        <v>37095868425.559502</v>
      </c>
      <c r="I31" s="11">
        <v>0</v>
      </c>
      <c r="J31" s="11">
        <v>0</v>
      </c>
      <c r="L31" s="11">
        <v>0</v>
      </c>
      <c r="M31" s="11">
        <v>0</v>
      </c>
      <c r="O31" s="11">
        <v>3464987</v>
      </c>
      <c r="Q31" s="11">
        <v>9940</v>
      </c>
      <c r="S31" s="11">
        <v>22282476871</v>
      </c>
      <c r="U31" s="11">
        <v>34237041053.859001</v>
      </c>
      <c r="W31" s="6">
        <v>6.4000000000000003E-3</v>
      </c>
    </row>
    <row r="32" spans="1:23" s="17" customFormat="1" ht="18.75" x14ac:dyDescent="0.25">
      <c r="A32" s="17" t="s">
        <v>176</v>
      </c>
      <c r="C32" s="11">
        <v>9277134</v>
      </c>
      <c r="E32" s="11">
        <v>38148841840</v>
      </c>
      <c r="G32" s="11">
        <v>44366729538.539703</v>
      </c>
      <c r="I32" s="11">
        <v>0</v>
      </c>
      <c r="J32" s="11">
        <v>0</v>
      </c>
      <c r="L32" s="11">
        <v>0</v>
      </c>
      <c r="M32" s="11">
        <v>0</v>
      </c>
      <c r="O32" s="11">
        <v>9277134</v>
      </c>
      <c r="Q32" s="11">
        <v>4842</v>
      </c>
      <c r="S32" s="11">
        <v>38148841840</v>
      </c>
      <c r="U32" s="11">
        <v>44652609525.173401</v>
      </c>
      <c r="W32" s="6">
        <v>8.3000000000000001E-3</v>
      </c>
    </row>
    <row r="33" spans="1:23" s="17" customFormat="1" ht="18.75" x14ac:dyDescent="0.25">
      <c r="A33" s="17" t="s">
        <v>117</v>
      </c>
      <c r="C33" s="11">
        <v>16124767</v>
      </c>
      <c r="E33" s="11">
        <v>67607898357</v>
      </c>
      <c r="G33" s="11">
        <v>42556529409.509201</v>
      </c>
      <c r="I33" s="11">
        <v>0</v>
      </c>
      <c r="J33" s="11">
        <v>0</v>
      </c>
      <c r="L33" s="11">
        <v>0</v>
      </c>
      <c r="M33" s="11">
        <v>0</v>
      </c>
      <c r="O33" s="11">
        <v>16124767</v>
      </c>
      <c r="Q33" s="11">
        <v>2416</v>
      </c>
      <c r="S33" s="11">
        <v>67607898357</v>
      </c>
      <c r="U33" s="11">
        <v>38725640321.4216</v>
      </c>
      <c r="W33" s="6">
        <v>7.1999999999999998E-3</v>
      </c>
    </row>
    <row r="34" spans="1:23" s="17" customFormat="1" ht="18.75" x14ac:dyDescent="0.25">
      <c r="A34" s="17" t="s">
        <v>80</v>
      </c>
      <c r="C34" s="11">
        <v>5000000</v>
      </c>
      <c r="E34" s="11">
        <v>87042289158</v>
      </c>
      <c r="G34" s="11">
        <v>84643357500</v>
      </c>
      <c r="I34" s="11">
        <v>0</v>
      </c>
      <c r="J34" s="11">
        <v>0</v>
      </c>
      <c r="L34" s="11">
        <v>0</v>
      </c>
      <c r="M34" s="11">
        <v>0</v>
      </c>
      <c r="O34" s="11">
        <v>5000000</v>
      </c>
      <c r="Q34" s="11">
        <v>16860</v>
      </c>
      <c r="S34" s="11">
        <v>87042289158</v>
      </c>
      <c r="U34" s="11">
        <v>83798415000</v>
      </c>
      <c r="W34" s="6">
        <v>1.5599999999999999E-2</v>
      </c>
    </row>
    <row r="35" spans="1:23" s="17" customFormat="1" ht="18.75" x14ac:dyDescent="0.25">
      <c r="A35" s="17" t="s">
        <v>138</v>
      </c>
      <c r="C35" s="11">
        <v>14000000</v>
      </c>
      <c r="E35" s="11">
        <v>46473374101</v>
      </c>
      <c r="G35" s="11">
        <v>32036243400</v>
      </c>
      <c r="I35" s="11">
        <v>0</v>
      </c>
      <c r="J35" s="11">
        <v>0</v>
      </c>
      <c r="L35" s="11">
        <v>0</v>
      </c>
      <c r="M35" s="11">
        <v>0</v>
      </c>
      <c r="O35" s="11">
        <v>14000000</v>
      </c>
      <c r="Q35" s="11">
        <v>2430</v>
      </c>
      <c r="S35" s="11">
        <v>46473374101</v>
      </c>
      <c r="U35" s="11">
        <v>33817581000</v>
      </c>
      <c r="W35" s="6">
        <v>6.3E-3</v>
      </c>
    </row>
    <row r="36" spans="1:23" s="17" customFormat="1" ht="18.75" x14ac:dyDescent="0.25">
      <c r="A36" s="17" t="s">
        <v>81</v>
      </c>
      <c r="C36" s="11">
        <v>157148361</v>
      </c>
      <c r="E36" s="11">
        <v>283122474622</v>
      </c>
      <c r="G36" s="11">
        <v>259938978211.41101</v>
      </c>
      <c r="I36" s="11">
        <v>0</v>
      </c>
      <c r="J36" s="11">
        <v>0</v>
      </c>
      <c r="L36" s="11">
        <v>0</v>
      </c>
      <c r="M36" s="11">
        <v>0</v>
      </c>
      <c r="O36" s="11">
        <v>157148361</v>
      </c>
      <c r="Q36" s="11">
        <v>1664</v>
      </c>
      <c r="S36" s="11">
        <v>283122474622</v>
      </c>
      <c r="U36" s="11">
        <v>259938978211.41101</v>
      </c>
      <c r="W36" s="6">
        <v>4.8300000000000003E-2</v>
      </c>
    </row>
    <row r="37" spans="1:23" s="17" customFormat="1" ht="18.75" x14ac:dyDescent="0.25">
      <c r="A37" s="17" t="s">
        <v>143</v>
      </c>
      <c r="C37" s="11">
        <v>1447871</v>
      </c>
      <c r="E37" s="11">
        <v>36018047306</v>
      </c>
      <c r="G37" s="11">
        <v>42098242900.837502</v>
      </c>
      <c r="I37" s="11">
        <v>0</v>
      </c>
      <c r="J37" s="11">
        <v>0</v>
      </c>
      <c r="L37" s="11">
        <v>0</v>
      </c>
      <c r="M37" s="11">
        <v>0</v>
      </c>
      <c r="O37" s="11">
        <v>1447871</v>
      </c>
      <c r="Q37" s="11">
        <v>29190</v>
      </c>
      <c r="S37" s="11">
        <v>36018047306</v>
      </c>
      <c r="U37" s="11">
        <v>42011887530.7845</v>
      </c>
      <c r="W37" s="6">
        <v>7.7999999999999996E-3</v>
      </c>
    </row>
    <row r="38" spans="1:23" s="17" customFormat="1" ht="18.75" x14ac:dyDescent="0.25">
      <c r="A38" s="17" t="s">
        <v>233</v>
      </c>
      <c r="C38" s="11">
        <v>8000000</v>
      </c>
      <c r="E38" s="11">
        <v>81913547868</v>
      </c>
      <c r="G38" s="11">
        <v>55269180000</v>
      </c>
      <c r="I38" s="11">
        <v>0</v>
      </c>
      <c r="J38" s="11">
        <v>0</v>
      </c>
      <c r="L38" s="11">
        <v>0</v>
      </c>
      <c r="M38" s="11">
        <v>0</v>
      </c>
      <c r="O38" s="11">
        <v>8000000</v>
      </c>
      <c r="Q38" s="11">
        <v>7140</v>
      </c>
      <c r="S38" s="11">
        <v>81913547868</v>
      </c>
      <c r="U38" s="11">
        <v>56780136000</v>
      </c>
      <c r="W38" s="6">
        <v>1.06E-2</v>
      </c>
    </row>
    <row r="39" spans="1:23" s="17" customFormat="1" ht="18.75" x14ac:dyDescent="0.25">
      <c r="A39" s="17" t="s">
        <v>235</v>
      </c>
      <c r="C39" s="11">
        <v>5000000</v>
      </c>
      <c r="E39" s="11">
        <v>41899004407</v>
      </c>
      <c r="G39" s="11">
        <v>33499485000</v>
      </c>
      <c r="I39" s="11">
        <v>0</v>
      </c>
      <c r="J39" s="11">
        <v>0</v>
      </c>
      <c r="L39" s="11">
        <v>0</v>
      </c>
      <c r="M39" s="11">
        <v>0</v>
      </c>
      <c r="O39" s="11">
        <v>5000000</v>
      </c>
      <c r="Q39" s="11">
        <v>6570</v>
      </c>
      <c r="S39" s="11">
        <v>41899004407</v>
      </c>
      <c r="U39" s="11">
        <v>32654542500</v>
      </c>
      <c r="W39" s="6">
        <v>6.1000000000000004E-3</v>
      </c>
    </row>
    <row r="40" spans="1:23" s="17" customFormat="1" ht="18.75" x14ac:dyDescent="0.25">
      <c r="A40" s="17" t="s">
        <v>216</v>
      </c>
      <c r="C40" s="11">
        <v>19800000</v>
      </c>
      <c r="E40" s="11">
        <v>134805023706</v>
      </c>
      <c r="G40" s="11">
        <v>90439663050</v>
      </c>
      <c r="I40" s="11">
        <v>0</v>
      </c>
      <c r="J40" s="11">
        <v>0</v>
      </c>
      <c r="L40" s="11">
        <v>0</v>
      </c>
      <c r="M40" s="11">
        <v>0</v>
      </c>
      <c r="O40" s="11">
        <v>19800000</v>
      </c>
      <c r="Q40" s="11">
        <v>4666</v>
      </c>
      <c r="S40" s="11">
        <v>134805023706</v>
      </c>
      <c r="U40" s="11">
        <v>91837098540</v>
      </c>
      <c r="W40" s="6">
        <v>1.7100000000000001E-2</v>
      </c>
    </row>
    <row r="41" spans="1:23" s="17" customFormat="1" ht="18.75" x14ac:dyDescent="0.25">
      <c r="A41" s="17" t="s">
        <v>83</v>
      </c>
      <c r="C41" s="11">
        <v>4200000</v>
      </c>
      <c r="E41" s="11">
        <v>52768368862</v>
      </c>
      <c r="G41" s="11">
        <v>64420404300</v>
      </c>
      <c r="I41" s="11">
        <v>0</v>
      </c>
      <c r="J41" s="11">
        <v>0</v>
      </c>
      <c r="L41" s="11">
        <v>0</v>
      </c>
      <c r="M41" s="11">
        <v>0</v>
      </c>
      <c r="O41" s="11">
        <v>4200000</v>
      </c>
      <c r="Q41" s="11">
        <v>15300</v>
      </c>
      <c r="S41" s="11">
        <v>52768368862</v>
      </c>
      <c r="U41" s="11">
        <v>63877653000</v>
      </c>
      <c r="W41" s="6">
        <v>1.1900000000000001E-2</v>
      </c>
    </row>
    <row r="42" spans="1:23" s="17" customFormat="1" ht="18.75" x14ac:dyDescent="0.25">
      <c r="A42" s="17" t="s">
        <v>121</v>
      </c>
      <c r="C42" s="11">
        <v>5054933</v>
      </c>
      <c r="E42" s="11">
        <v>74726871502</v>
      </c>
      <c r="G42" s="11">
        <v>102406568309.487</v>
      </c>
      <c r="I42" s="11">
        <v>0</v>
      </c>
      <c r="J42" s="11">
        <v>0</v>
      </c>
      <c r="L42" s="11">
        <v>0</v>
      </c>
      <c r="M42" s="11">
        <v>0</v>
      </c>
      <c r="O42" s="11">
        <v>5054933</v>
      </c>
      <c r="Q42" s="11">
        <v>20610</v>
      </c>
      <c r="S42" s="11">
        <v>74726871502</v>
      </c>
      <c r="U42" s="11">
        <v>103562285223.67599</v>
      </c>
      <c r="W42" s="6">
        <v>1.9300000000000001E-2</v>
      </c>
    </row>
    <row r="43" spans="1:23" s="17" customFormat="1" ht="18.75" x14ac:dyDescent="0.25">
      <c r="A43" s="17" t="s">
        <v>84</v>
      </c>
      <c r="C43" s="11">
        <v>2720912</v>
      </c>
      <c r="E43" s="11">
        <v>86095971920</v>
      </c>
      <c r="G43" s="11">
        <v>111921420095.56799</v>
      </c>
      <c r="I43" s="11">
        <v>0</v>
      </c>
      <c r="J43" s="11">
        <v>0</v>
      </c>
      <c r="L43" s="11">
        <v>0</v>
      </c>
      <c r="M43" s="11">
        <v>0</v>
      </c>
      <c r="O43" s="11">
        <v>2720912</v>
      </c>
      <c r="Q43" s="11">
        <v>43250</v>
      </c>
      <c r="S43" s="11">
        <v>86095971920</v>
      </c>
      <c r="U43" s="11">
        <v>116979251308.2</v>
      </c>
      <c r="W43" s="6">
        <v>2.1700000000000001E-2</v>
      </c>
    </row>
    <row r="44" spans="1:23" s="17" customFormat="1" ht="18.75" x14ac:dyDescent="0.25">
      <c r="A44" s="17" t="s">
        <v>253</v>
      </c>
      <c r="C44" s="11">
        <v>10876158</v>
      </c>
      <c r="E44" s="11">
        <v>155265418688</v>
      </c>
      <c r="G44" s="11">
        <v>118925893458.89999</v>
      </c>
      <c r="I44" s="11">
        <v>323842</v>
      </c>
      <c r="J44" s="11">
        <v>4089868560</v>
      </c>
      <c r="L44" s="11">
        <v>0</v>
      </c>
      <c r="M44" s="11">
        <v>0</v>
      </c>
      <c r="O44" s="11">
        <v>11200000</v>
      </c>
      <c r="Q44" s="11">
        <v>13520</v>
      </c>
      <c r="S44" s="11">
        <v>159355287248</v>
      </c>
      <c r="U44" s="11">
        <v>150523027200</v>
      </c>
      <c r="W44" s="6">
        <v>2.8000000000000001E-2</v>
      </c>
    </row>
    <row r="45" spans="1:23" s="17" customFormat="1" ht="18.75" x14ac:dyDescent="0.25">
      <c r="A45" s="17" t="s">
        <v>125</v>
      </c>
      <c r="C45" s="11">
        <v>7000000</v>
      </c>
      <c r="E45" s="11">
        <v>61952953569</v>
      </c>
      <c r="G45" s="11">
        <v>102148578000</v>
      </c>
      <c r="I45" s="11">
        <v>0</v>
      </c>
      <c r="J45" s="11">
        <v>0</v>
      </c>
      <c r="L45" s="11">
        <v>0</v>
      </c>
      <c r="M45" s="11">
        <v>0</v>
      </c>
      <c r="O45" s="11">
        <v>7000000</v>
      </c>
      <c r="Q45" s="11">
        <v>15880</v>
      </c>
      <c r="S45" s="11">
        <v>61952953569</v>
      </c>
      <c r="U45" s="11">
        <v>110498598000</v>
      </c>
      <c r="W45" s="6">
        <v>2.0500000000000001E-2</v>
      </c>
    </row>
    <row r="46" spans="1:23" s="17" customFormat="1" ht="18.75" x14ac:dyDescent="0.25">
      <c r="A46" s="17" t="s">
        <v>116</v>
      </c>
      <c r="C46" s="11">
        <v>4968718</v>
      </c>
      <c r="E46" s="11">
        <v>77065867584</v>
      </c>
      <c r="G46" s="11">
        <v>113649936482.979</v>
      </c>
      <c r="I46" s="11">
        <v>0</v>
      </c>
      <c r="J46" s="11">
        <v>0</v>
      </c>
      <c r="L46" s="11">
        <v>0</v>
      </c>
      <c r="M46" s="11">
        <v>0</v>
      </c>
      <c r="O46" s="11">
        <v>4968718</v>
      </c>
      <c r="Q46" s="11">
        <v>23980</v>
      </c>
      <c r="S46" s="11">
        <v>77065867584</v>
      </c>
      <c r="U46" s="11">
        <v>118440915987.04201</v>
      </c>
      <c r="W46" s="6">
        <v>2.1999999999999999E-2</v>
      </c>
    </row>
    <row r="47" spans="1:23" s="17" customFormat="1" ht="18.75" x14ac:dyDescent="0.25">
      <c r="A47" s="17" t="s">
        <v>220</v>
      </c>
      <c r="C47" s="11">
        <v>1218945</v>
      </c>
      <c r="E47" s="11">
        <v>74591870089</v>
      </c>
      <c r="G47" s="11">
        <v>51921014080.162498</v>
      </c>
      <c r="I47" s="11">
        <v>0</v>
      </c>
      <c r="J47" s="11">
        <v>0</v>
      </c>
      <c r="L47" s="11">
        <v>0</v>
      </c>
      <c r="M47" s="11">
        <v>0</v>
      </c>
      <c r="O47" s="11">
        <v>1218945</v>
      </c>
      <c r="Q47" s="11">
        <v>41200</v>
      </c>
      <c r="S47" s="11">
        <v>74591870089</v>
      </c>
      <c r="U47" s="11">
        <v>49921721822.699997</v>
      </c>
      <c r="W47" s="6">
        <v>9.2999999999999992E-3</v>
      </c>
    </row>
    <row r="48" spans="1:23" s="17" customFormat="1" ht="18.75" x14ac:dyDescent="0.25">
      <c r="A48" s="17" t="s">
        <v>254</v>
      </c>
      <c r="C48" s="11">
        <v>16658306</v>
      </c>
      <c r="E48" s="11">
        <v>141594642325</v>
      </c>
      <c r="G48" s="11">
        <v>117901426244.616</v>
      </c>
      <c r="I48" s="11">
        <v>0</v>
      </c>
      <c r="J48" s="11">
        <v>0</v>
      </c>
      <c r="L48" s="11">
        <v>0</v>
      </c>
      <c r="M48" s="11">
        <v>0</v>
      </c>
      <c r="O48" s="11">
        <v>16658306</v>
      </c>
      <c r="Q48" s="11">
        <v>6890</v>
      </c>
      <c r="S48" s="11">
        <v>141594642325</v>
      </c>
      <c r="U48" s="11">
        <v>114092812756.377</v>
      </c>
      <c r="W48" s="6">
        <v>2.12E-2</v>
      </c>
    </row>
    <row r="49" spans="1:23" s="17" customFormat="1" ht="18.75" x14ac:dyDescent="0.25">
      <c r="A49" s="17" t="s">
        <v>215</v>
      </c>
      <c r="C49" s="11">
        <v>1146264</v>
      </c>
      <c r="E49" s="11">
        <v>54410042035</v>
      </c>
      <c r="G49" s="11">
        <v>65267336808.575996</v>
      </c>
      <c r="I49" s="11">
        <v>0</v>
      </c>
      <c r="J49" s="11">
        <v>0</v>
      </c>
      <c r="L49" s="11">
        <v>0</v>
      </c>
      <c r="M49" s="11">
        <v>0</v>
      </c>
      <c r="O49" s="11">
        <v>1146264</v>
      </c>
      <c r="Q49" s="11">
        <v>56000</v>
      </c>
      <c r="S49" s="11">
        <v>54410042035</v>
      </c>
      <c r="U49" s="11">
        <v>63808848835.199997</v>
      </c>
      <c r="W49" s="6">
        <v>1.1900000000000001E-2</v>
      </c>
    </row>
    <row r="50" spans="1:23" s="17" customFormat="1" ht="18.75" x14ac:dyDescent="0.25">
      <c r="A50" s="17" t="s">
        <v>85</v>
      </c>
      <c r="C50" s="11">
        <v>6393710</v>
      </c>
      <c r="E50" s="11">
        <v>123366789700</v>
      </c>
      <c r="G50" s="11">
        <v>86437076986.800003</v>
      </c>
      <c r="I50" s="11">
        <v>0</v>
      </c>
      <c r="J50" s="11">
        <v>0</v>
      </c>
      <c r="L50" s="11">
        <v>0</v>
      </c>
      <c r="M50" s="11">
        <v>0</v>
      </c>
      <c r="O50" s="11">
        <v>6393710</v>
      </c>
      <c r="Q50" s="11">
        <v>13010</v>
      </c>
      <c r="S50" s="11">
        <v>123366789700</v>
      </c>
      <c r="U50" s="11">
        <v>82687233205.755005</v>
      </c>
      <c r="W50" s="6">
        <v>1.54E-2</v>
      </c>
    </row>
    <row r="51" spans="1:23" s="17" customFormat="1" ht="18.75" x14ac:dyDescent="0.25">
      <c r="A51" s="17" t="s">
        <v>231</v>
      </c>
      <c r="C51" s="11">
        <v>2450000</v>
      </c>
      <c r="E51" s="11">
        <v>50665654267</v>
      </c>
      <c r="G51" s="11">
        <v>37018422000</v>
      </c>
      <c r="I51" s="11">
        <v>0</v>
      </c>
      <c r="J51" s="11">
        <v>0</v>
      </c>
      <c r="L51" s="11">
        <v>0</v>
      </c>
      <c r="M51" s="11">
        <v>0</v>
      </c>
      <c r="O51" s="11">
        <v>2450000</v>
      </c>
      <c r="Q51" s="11">
        <v>15320</v>
      </c>
      <c r="S51" s="11">
        <v>50665654267</v>
      </c>
      <c r="U51" s="11">
        <v>37310672700</v>
      </c>
      <c r="W51" s="6">
        <v>6.8999999999999999E-3</v>
      </c>
    </row>
    <row r="52" spans="1:23" s="17" customFormat="1" ht="18.75" x14ac:dyDescent="0.25">
      <c r="A52" s="17" t="s">
        <v>232</v>
      </c>
      <c r="C52" s="11">
        <v>8304029</v>
      </c>
      <c r="E52" s="11">
        <v>68187999361</v>
      </c>
      <c r="G52" s="11">
        <v>53902668779.248497</v>
      </c>
      <c r="I52" s="11">
        <v>0</v>
      </c>
      <c r="J52" s="11">
        <v>0</v>
      </c>
      <c r="L52" s="11">
        <v>0</v>
      </c>
      <c r="M52" s="11">
        <v>0</v>
      </c>
      <c r="O52" s="11">
        <v>8304029</v>
      </c>
      <c r="Q52" s="11">
        <v>6960</v>
      </c>
      <c r="S52" s="11">
        <v>68187999361</v>
      </c>
      <c r="U52" s="11">
        <v>57452155391.052002</v>
      </c>
      <c r="W52" s="6">
        <v>1.0699999999999999E-2</v>
      </c>
    </row>
    <row r="53" spans="1:23" s="17" customFormat="1" ht="18.75" x14ac:dyDescent="0.25">
      <c r="A53" s="17" t="s">
        <v>87</v>
      </c>
      <c r="C53" s="11">
        <v>24382489</v>
      </c>
      <c r="E53" s="11">
        <v>90030584031</v>
      </c>
      <c r="G53" s="11">
        <v>130397282964.621</v>
      </c>
      <c r="I53" s="11">
        <v>0</v>
      </c>
      <c r="J53" s="11">
        <v>0</v>
      </c>
      <c r="L53" s="11">
        <v>0</v>
      </c>
      <c r="M53" s="11">
        <v>0</v>
      </c>
      <c r="O53" s="11">
        <v>24382489</v>
      </c>
      <c r="Q53" s="11">
        <v>5310</v>
      </c>
      <c r="S53" s="11">
        <v>90030584031</v>
      </c>
      <c r="U53" s="11">
        <v>128700664041.28999</v>
      </c>
      <c r="W53" s="6">
        <v>2.3900000000000001E-2</v>
      </c>
    </row>
    <row r="54" spans="1:23" s="17" customFormat="1" ht="18.75" x14ac:dyDescent="0.25">
      <c r="A54" s="17" t="s">
        <v>88</v>
      </c>
      <c r="C54" s="11">
        <v>20000000</v>
      </c>
      <c r="E54" s="11">
        <v>163153812281</v>
      </c>
      <c r="G54" s="11">
        <v>205569540000</v>
      </c>
      <c r="I54" s="11">
        <v>0</v>
      </c>
      <c r="J54" s="11">
        <v>0</v>
      </c>
      <c r="L54" s="11">
        <v>0</v>
      </c>
      <c r="M54" s="11">
        <v>0</v>
      </c>
      <c r="O54" s="11">
        <v>20000000</v>
      </c>
      <c r="Q54" s="11">
        <v>11070</v>
      </c>
      <c r="S54" s="11">
        <v>163153812281</v>
      </c>
      <c r="U54" s="11">
        <v>220082670000</v>
      </c>
      <c r="W54" s="6">
        <v>4.0899999999999999E-2</v>
      </c>
    </row>
    <row r="55" spans="1:23" s="17" customFormat="1" ht="18.75" x14ac:dyDescent="0.25">
      <c r="A55" s="17" t="s">
        <v>113</v>
      </c>
      <c r="C55" s="11">
        <v>50129401</v>
      </c>
      <c r="E55" s="11">
        <v>203649160640</v>
      </c>
      <c r="G55" s="11">
        <v>234206316001.035</v>
      </c>
      <c r="I55" s="11">
        <v>0</v>
      </c>
      <c r="J55" s="11">
        <v>0</v>
      </c>
      <c r="L55" s="11">
        <v>0</v>
      </c>
      <c r="M55" s="11">
        <v>0</v>
      </c>
      <c r="O55" s="11">
        <v>50129401</v>
      </c>
      <c r="Q55" s="11">
        <v>4700</v>
      </c>
      <c r="S55" s="11">
        <v>203649160640</v>
      </c>
      <c r="U55" s="11">
        <v>234206316001.035</v>
      </c>
      <c r="W55" s="6">
        <v>4.3499999999999997E-2</v>
      </c>
    </row>
    <row r="56" spans="1:23" s="17" customFormat="1" ht="18.75" x14ac:dyDescent="0.25">
      <c r="A56" s="17" t="s">
        <v>196</v>
      </c>
      <c r="C56" s="11">
        <v>1</v>
      </c>
      <c r="E56" s="11">
        <v>18452</v>
      </c>
      <c r="G56" s="11">
        <v>25596.787499999999</v>
      </c>
      <c r="I56" s="11">
        <v>0</v>
      </c>
      <c r="J56" s="11">
        <v>0</v>
      </c>
      <c r="L56" s="11">
        <v>0</v>
      </c>
      <c r="M56" s="11">
        <v>0</v>
      </c>
      <c r="O56" s="11">
        <v>1</v>
      </c>
      <c r="Q56" s="11">
        <v>25650</v>
      </c>
      <c r="S56" s="11">
        <v>18452</v>
      </c>
      <c r="U56" s="11">
        <v>25497.3825</v>
      </c>
      <c r="W56" s="6">
        <v>0</v>
      </c>
    </row>
    <row r="57" spans="1:23" s="17" customFormat="1" ht="18.75" x14ac:dyDescent="0.25">
      <c r="A57" s="17" t="s">
        <v>190</v>
      </c>
      <c r="C57" s="11">
        <v>8000000</v>
      </c>
      <c r="E57" s="11">
        <v>36378089224</v>
      </c>
      <c r="G57" s="11">
        <v>34513416000</v>
      </c>
      <c r="I57" s="11">
        <v>0</v>
      </c>
      <c r="J57" s="11">
        <v>0</v>
      </c>
      <c r="L57" s="11">
        <v>0</v>
      </c>
      <c r="M57" s="11">
        <v>0</v>
      </c>
      <c r="O57" s="11">
        <v>8000000</v>
      </c>
      <c r="Q57" s="11">
        <v>4315</v>
      </c>
      <c r="S57" s="11">
        <v>36378089224</v>
      </c>
      <c r="U57" s="11">
        <v>34314606000</v>
      </c>
      <c r="W57" s="6">
        <v>6.4000000000000003E-3</v>
      </c>
    </row>
    <row r="58" spans="1:23" s="17" customFormat="1" ht="18.75" x14ac:dyDescent="0.25">
      <c r="A58" s="17" t="s">
        <v>180</v>
      </c>
      <c r="C58" s="11">
        <v>52441410</v>
      </c>
      <c r="E58" s="11">
        <v>124617948705</v>
      </c>
      <c r="G58" s="11">
        <v>180993219895.65601</v>
      </c>
      <c r="I58" s="11">
        <v>0</v>
      </c>
      <c r="J58" s="11">
        <v>0</v>
      </c>
      <c r="L58" s="11">
        <v>0</v>
      </c>
      <c r="M58" s="11">
        <v>0</v>
      </c>
      <c r="O58" s="11">
        <v>52441410</v>
      </c>
      <c r="Q58" s="11">
        <v>3252</v>
      </c>
      <c r="S58" s="11">
        <v>124617948705</v>
      </c>
      <c r="U58" s="11">
        <v>169524755501.34601</v>
      </c>
      <c r="W58" s="6">
        <v>3.15E-2</v>
      </c>
    </row>
    <row r="59" spans="1:23" s="17" customFormat="1" ht="18.75" x14ac:dyDescent="0.25">
      <c r="A59" s="17" t="s">
        <v>187</v>
      </c>
      <c r="C59" s="11">
        <v>2004630</v>
      </c>
      <c r="E59" s="11">
        <v>23513078934</v>
      </c>
      <c r="G59" s="11">
        <v>40053319275.150002</v>
      </c>
      <c r="I59" s="11">
        <v>0</v>
      </c>
      <c r="J59" s="11">
        <v>0</v>
      </c>
      <c r="L59" s="11">
        <v>0</v>
      </c>
      <c r="M59" s="11">
        <v>0</v>
      </c>
      <c r="O59" s="11">
        <v>2004630</v>
      </c>
      <c r="Q59" s="11">
        <v>19800</v>
      </c>
      <c r="S59" s="11">
        <v>23513078934</v>
      </c>
      <c r="U59" s="11">
        <v>39455508539.699997</v>
      </c>
      <c r="W59" s="6">
        <v>7.3000000000000001E-3</v>
      </c>
    </row>
    <row r="60" spans="1:23" s="17" customFormat="1" ht="18.75" x14ac:dyDescent="0.25">
      <c r="A60" s="17" t="s">
        <v>189</v>
      </c>
      <c r="C60" s="11">
        <v>21000000</v>
      </c>
      <c r="E60" s="11">
        <v>134437179155</v>
      </c>
      <c r="G60" s="11">
        <v>145707849000</v>
      </c>
      <c r="I60" s="11">
        <v>0</v>
      </c>
      <c r="J60" s="11">
        <v>0</v>
      </c>
      <c r="L60" s="11">
        <v>-4000000</v>
      </c>
      <c r="M60" s="11">
        <v>27496165055</v>
      </c>
      <c r="O60" s="11">
        <v>17000000</v>
      </c>
      <c r="Q60" s="11">
        <v>6910</v>
      </c>
      <c r="S60" s="11">
        <v>108830097414</v>
      </c>
      <c r="U60" s="11">
        <v>116771053500</v>
      </c>
      <c r="W60" s="6">
        <v>2.1700000000000001E-2</v>
      </c>
    </row>
    <row r="61" spans="1:23" s="17" customFormat="1" ht="18.75" x14ac:dyDescent="0.25">
      <c r="A61" s="17" t="s">
        <v>132</v>
      </c>
      <c r="C61" s="11">
        <v>6187417</v>
      </c>
      <c r="E61" s="11">
        <v>33942283496</v>
      </c>
      <c r="G61" s="11">
        <v>46744574203.260002</v>
      </c>
      <c r="I61" s="11">
        <v>0</v>
      </c>
      <c r="J61" s="11">
        <v>0</v>
      </c>
      <c r="L61" s="11">
        <v>0</v>
      </c>
      <c r="M61" s="11">
        <v>0</v>
      </c>
      <c r="O61" s="11">
        <v>6187417</v>
      </c>
      <c r="Q61" s="11">
        <v>7620</v>
      </c>
      <c r="S61" s="11">
        <v>33942283496</v>
      </c>
      <c r="U61" s="11">
        <v>46867586240.637001</v>
      </c>
      <c r="W61" s="6">
        <v>8.6999999999999994E-3</v>
      </c>
    </row>
    <row r="62" spans="1:23" s="17" customFormat="1" ht="18.75" x14ac:dyDescent="0.25">
      <c r="A62" s="17" t="s">
        <v>178</v>
      </c>
      <c r="C62" s="11">
        <v>4180457</v>
      </c>
      <c r="E62" s="11">
        <v>46026492061</v>
      </c>
      <c r="G62" s="11">
        <v>43633624448.925003</v>
      </c>
      <c r="I62" s="11">
        <v>0</v>
      </c>
      <c r="J62" s="11">
        <v>0</v>
      </c>
      <c r="L62" s="11">
        <v>0</v>
      </c>
      <c r="M62" s="11">
        <v>0</v>
      </c>
      <c r="O62" s="11">
        <v>4180457</v>
      </c>
      <c r="Q62" s="11">
        <v>10960</v>
      </c>
      <c r="S62" s="11">
        <v>46026492061</v>
      </c>
      <c r="U62" s="11">
        <v>45545192758.115997</v>
      </c>
      <c r="W62" s="6">
        <v>8.5000000000000006E-3</v>
      </c>
    </row>
    <row r="63" spans="1:23" s="17" customFormat="1" ht="18.75" x14ac:dyDescent="0.25">
      <c r="A63" s="17" t="s">
        <v>306</v>
      </c>
      <c r="C63" s="11">
        <v>0</v>
      </c>
      <c r="E63" s="11">
        <v>0</v>
      </c>
      <c r="G63" s="11">
        <v>0</v>
      </c>
      <c r="I63" s="11">
        <v>10000000</v>
      </c>
      <c r="J63" s="11">
        <v>0</v>
      </c>
      <c r="L63" s="11">
        <v>0</v>
      </c>
      <c r="M63" s="11">
        <v>0</v>
      </c>
      <c r="O63" s="11">
        <v>10000000</v>
      </c>
      <c r="Q63" s="11">
        <v>8000</v>
      </c>
      <c r="S63" s="11">
        <v>67051756000</v>
      </c>
      <c r="U63" s="11">
        <v>79524000000</v>
      </c>
      <c r="W63" s="6">
        <v>1.4800000000000001E-2</v>
      </c>
    </row>
    <row r="64" spans="1:23" s="17" customFormat="1" ht="18.75" x14ac:dyDescent="0.25">
      <c r="A64" s="17" t="s">
        <v>307</v>
      </c>
      <c r="C64" s="11">
        <v>0</v>
      </c>
      <c r="E64" s="11">
        <v>0</v>
      </c>
      <c r="G64" s="11">
        <v>0</v>
      </c>
      <c r="I64" s="11">
        <v>10000000</v>
      </c>
      <c r="J64" s="11">
        <v>57051756000</v>
      </c>
      <c r="L64" s="11">
        <v>-10000000</v>
      </c>
      <c r="M64" s="11">
        <v>0</v>
      </c>
      <c r="O64" s="11">
        <v>0</v>
      </c>
      <c r="Q64" s="11">
        <v>0</v>
      </c>
      <c r="S64" s="11">
        <v>0</v>
      </c>
      <c r="U64" s="11">
        <v>0</v>
      </c>
      <c r="W64" s="6">
        <v>0</v>
      </c>
    </row>
    <row r="65" spans="1:23" s="17" customFormat="1" ht="18.75" x14ac:dyDescent="0.25">
      <c r="A65" s="17" t="s">
        <v>308</v>
      </c>
      <c r="C65" s="11">
        <v>0</v>
      </c>
      <c r="E65" s="11">
        <v>0</v>
      </c>
      <c r="G65" s="11">
        <v>0</v>
      </c>
      <c r="I65" s="11">
        <v>4200000</v>
      </c>
      <c r="J65" s="11">
        <v>99925772112</v>
      </c>
      <c r="L65" s="11">
        <v>0</v>
      </c>
      <c r="M65" s="11">
        <v>0</v>
      </c>
      <c r="O65" s="11">
        <v>4200000</v>
      </c>
      <c r="Q65" s="11">
        <v>23300</v>
      </c>
      <c r="S65" s="11">
        <v>99925772112</v>
      </c>
      <c r="U65" s="11">
        <v>97277733000</v>
      </c>
      <c r="W65" s="6">
        <v>1.8100000000000002E-2</v>
      </c>
    </row>
    <row r="66" spans="1:23" s="12" customFormat="1" ht="19.5" thickBot="1" x14ac:dyDescent="0.3">
      <c r="A66" s="3" t="s">
        <v>12</v>
      </c>
      <c r="C66" s="25"/>
      <c r="E66" s="3">
        <f>SUM(E6:E65)</f>
        <v>4782548937086</v>
      </c>
      <c r="G66" s="3">
        <f>SUM(G6:G65)</f>
        <v>4810823298691.3877</v>
      </c>
      <c r="I66" s="3">
        <f>SUM(I6:I65)</f>
        <v>24523842</v>
      </c>
      <c r="J66" s="3">
        <f>SUM(J6:J65)</f>
        <v>161067396672</v>
      </c>
      <c r="L66" s="29">
        <f>SUM(L6:L65)</f>
        <v>-51480029</v>
      </c>
      <c r="M66" s="3">
        <f>SUM(M6:M65)</f>
        <v>228903400963</v>
      </c>
      <c r="N66" s="70">
        <f>SUM(N6:N65)</f>
        <v>0</v>
      </c>
      <c r="O66" s="70"/>
      <c r="Q66" s="3">
        <f>SUM(Q6:Q65)</f>
        <v>972350</v>
      </c>
      <c r="S66" s="3">
        <f>SUM(S6:S65)</f>
        <v>4767098180790</v>
      </c>
      <c r="U66" s="3">
        <f>SUM(U6:U65)</f>
        <v>4761390217720.4551</v>
      </c>
      <c r="W66" s="7">
        <f>SUM(W6:W65)</f>
        <v>0.88540000000000008</v>
      </c>
    </row>
    <row r="67" spans="1:23" ht="19.5" thickTop="1" x14ac:dyDescent="0.45">
      <c r="C67" s="25"/>
      <c r="E67" s="4"/>
      <c r="G67" s="4"/>
      <c r="I67" s="4"/>
      <c r="J67" s="4"/>
      <c r="L67" s="4"/>
      <c r="M67" s="4"/>
      <c r="O67" s="25"/>
      <c r="Q67" s="4"/>
      <c r="S67" s="4"/>
      <c r="U67" s="4"/>
      <c r="W67" s="4"/>
    </row>
  </sheetData>
  <mergeCells count="16">
    <mergeCell ref="A1:W1"/>
    <mergeCell ref="A2:W2"/>
    <mergeCell ref="C3:G3"/>
    <mergeCell ref="I3:M3"/>
    <mergeCell ref="O3:W3"/>
    <mergeCell ref="A4:A5"/>
    <mergeCell ref="C4:C5"/>
    <mergeCell ref="E4:E5"/>
    <mergeCell ref="G4:G5"/>
    <mergeCell ref="I4:J4"/>
    <mergeCell ref="W4:W5"/>
    <mergeCell ref="L4:M4"/>
    <mergeCell ref="O4:O5"/>
    <mergeCell ref="Q4:Q5"/>
    <mergeCell ref="S4:S5"/>
    <mergeCell ref="U4:U5"/>
  </mergeCells>
  <pageMargins left="0.31496062992125984" right="0.31496062992125984" top="0.9055118110236221" bottom="0.39370078740157483" header="0" footer="0.19685039370078741"/>
  <pageSetup paperSize="9" scale="58" fitToHeight="0" orientation="landscape" r:id="rId1"/>
  <headerFooter>
    <oddHeader>&amp;C&amp;"B Nazanin,Bold"&amp;16&amp;U‫صندوق سرمایه‌گذاری مدیریت ثروت صندوق بازنشستگی کشوری
صورت وضعیت درآمدها
‫برای ماه منتهی به 1402/08/30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  <pageSetUpPr fitToPage="1"/>
  </sheetPr>
  <dimension ref="A1:Q11"/>
  <sheetViews>
    <sheetView rightToLeft="1" workbookViewId="0">
      <selection activeCell="A5" sqref="A5:Q5"/>
    </sheetView>
  </sheetViews>
  <sheetFormatPr defaultRowHeight="18" x14ac:dyDescent="0.45"/>
  <cols>
    <col min="1" max="1" width="29.85546875" style="1" bestFit="1" customWidth="1"/>
    <col min="2" max="2" width="1.42578125" style="1" customWidth="1"/>
    <col min="3" max="3" width="14.140625" style="1" customWidth="1"/>
    <col min="4" max="4" width="1.42578125" style="1" customWidth="1"/>
    <col min="5" max="5" width="14.140625" style="1" customWidth="1"/>
    <col min="6" max="6" width="1.42578125" style="1" customWidth="1"/>
    <col min="7" max="7" width="14.140625" style="1" customWidth="1"/>
    <col min="8" max="8" width="1.42578125" style="1" customWidth="1"/>
    <col min="9" max="9" width="14.140625" style="1" customWidth="1"/>
    <col min="10" max="10" width="1.42578125" style="1" customWidth="1"/>
    <col min="11" max="11" width="14.140625" style="1" customWidth="1"/>
    <col min="12" max="12" width="1.42578125" style="1" customWidth="1"/>
    <col min="13" max="13" width="14.140625" style="1" customWidth="1"/>
    <col min="14" max="14" width="1.42578125" style="1" customWidth="1"/>
    <col min="15" max="15" width="14.140625" style="1" customWidth="1"/>
    <col min="16" max="16" width="1.42578125" style="1" customWidth="1"/>
    <col min="17" max="17" width="14.140625" style="1" customWidth="1"/>
    <col min="18" max="16384" width="9.140625" style="1"/>
  </cols>
  <sheetData>
    <row r="1" spans="1:17" ht="20.100000000000001" customHeight="1" x14ac:dyDescent="0.45">
      <c r="A1" s="46" t="s">
        <v>92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</row>
    <row r="2" spans="1:17" ht="20.100000000000001" customHeight="1" x14ac:dyDescent="0.45">
      <c r="A2" s="46" t="s">
        <v>0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</row>
    <row r="3" spans="1:17" ht="20.100000000000001" customHeight="1" x14ac:dyDescent="0.45">
      <c r="A3" s="46" t="s">
        <v>304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</row>
    <row r="5" spans="1:17" ht="21" x14ac:dyDescent="0.45">
      <c r="A5" s="43" t="s">
        <v>228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</row>
    <row r="7" spans="1:17" ht="21" x14ac:dyDescent="0.45">
      <c r="C7" s="44" t="s">
        <v>296</v>
      </c>
      <c r="D7" s="45" t="s">
        <v>296</v>
      </c>
      <c r="E7" s="45" t="s">
        <v>296</v>
      </c>
      <c r="F7" s="45" t="s">
        <v>296</v>
      </c>
      <c r="G7" s="45" t="s">
        <v>296</v>
      </c>
      <c r="H7" s="45" t="s">
        <v>296</v>
      </c>
      <c r="I7" s="45" t="s">
        <v>296</v>
      </c>
      <c r="K7" s="44" t="s">
        <v>305</v>
      </c>
      <c r="L7" s="45" t="s">
        <v>305</v>
      </c>
      <c r="M7" s="45" t="s">
        <v>305</v>
      </c>
      <c r="N7" s="45" t="s">
        <v>305</v>
      </c>
      <c r="O7" s="45" t="s">
        <v>305</v>
      </c>
      <c r="P7" s="45" t="s">
        <v>305</v>
      </c>
      <c r="Q7" s="45" t="s">
        <v>305</v>
      </c>
    </row>
    <row r="8" spans="1:17" ht="21" x14ac:dyDescent="0.45">
      <c r="A8" s="2" t="s">
        <v>13</v>
      </c>
      <c r="C8" s="2" t="s">
        <v>14</v>
      </c>
      <c r="E8" s="21" t="s">
        <v>15</v>
      </c>
      <c r="G8" s="2" t="s">
        <v>16</v>
      </c>
      <c r="I8" s="2" t="s">
        <v>17</v>
      </c>
      <c r="K8" s="2" t="s">
        <v>14</v>
      </c>
      <c r="M8" s="2" t="s">
        <v>15</v>
      </c>
      <c r="O8" s="2" t="s">
        <v>16</v>
      </c>
      <c r="Q8" s="2" t="s">
        <v>17</v>
      </c>
    </row>
    <row r="9" spans="1:17" s="17" customFormat="1" ht="18.75" x14ac:dyDescent="0.25">
      <c r="C9" s="11"/>
      <c r="E9" s="11"/>
      <c r="I9" s="22"/>
      <c r="K9" s="11"/>
      <c r="M9" s="11"/>
      <c r="Q9" s="22"/>
    </row>
    <row r="10" spans="1:17" ht="19.5" thickBot="1" x14ac:dyDescent="0.5">
      <c r="A10" s="3" t="s">
        <v>12</v>
      </c>
      <c r="C10"/>
      <c r="E10" s="3">
        <f>SUM($E$9:$E$9)</f>
        <v>0</v>
      </c>
      <c r="I10" s="3">
        <v>0</v>
      </c>
      <c r="K10" s="3">
        <f>SUM(K9:K9)</f>
        <v>0</v>
      </c>
      <c r="M10" s="3">
        <f>SUM(M9:M9)</f>
        <v>0</v>
      </c>
      <c r="Q10"/>
    </row>
    <row r="11" spans="1:17" ht="19.5" thickTop="1" x14ac:dyDescent="0.45">
      <c r="C11"/>
      <c r="E11" s="4"/>
      <c r="I11" s="4"/>
      <c r="K11" s="4"/>
      <c r="M11" s="4"/>
      <c r="Q11"/>
    </row>
  </sheetData>
  <mergeCells count="6">
    <mergeCell ref="A1:Q1"/>
    <mergeCell ref="A2:Q2"/>
    <mergeCell ref="A3:Q3"/>
    <mergeCell ref="A5:Q5"/>
    <mergeCell ref="C7:I7"/>
    <mergeCell ref="K7:Q7"/>
  </mergeCells>
  <pageMargins left="0.43307086614173229" right="0.43307086614173229" top="0.74803149606299213" bottom="0.74803149606299213" header="0.31496062992125984" footer="0.31496062992125984"/>
  <pageSetup paperSize="9" scale="8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AI12"/>
  <sheetViews>
    <sheetView rightToLeft="1" zoomScale="85" zoomScaleNormal="85" workbookViewId="0">
      <selection activeCell="A5" sqref="A5:AI5"/>
    </sheetView>
  </sheetViews>
  <sheetFormatPr defaultRowHeight="18" x14ac:dyDescent="0.45"/>
  <cols>
    <col min="1" max="1" width="25.42578125" style="1" customWidth="1"/>
    <col min="2" max="2" width="0.7109375" style="1" customWidth="1"/>
    <col min="3" max="3" width="9.42578125" style="1" customWidth="1"/>
    <col min="4" max="4" width="0.85546875" style="1" customWidth="1"/>
    <col min="5" max="5" width="11.7109375" style="1" customWidth="1"/>
    <col min="6" max="6" width="0.85546875" style="1" customWidth="1"/>
    <col min="7" max="7" width="12" style="1" customWidth="1"/>
    <col min="8" max="8" width="1.140625" style="1" customWidth="1"/>
    <col min="9" max="9" width="11.5703125" style="1" bestFit="1" customWidth="1"/>
    <col min="10" max="10" width="0.85546875" style="1" customWidth="1"/>
    <col min="11" max="11" width="7.140625" style="1" customWidth="1"/>
    <col min="12" max="12" width="0.85546875" style="1" customWidth="1"/>
    <col min="13" max="13" width="7.140625" style="1" customWidth="1"/>
    <col min="14" max="14" width="0.85546875" style="1" customWidth="1"/>
    <col min="15" max="15" width="8" style="1" bestFit="1" customWidth="1"/>
    <col min="16" max="16" width="0.85546875" style="1" customWidth="1"/>
    <col min="17" max="17" width="16" style="1" bestFit="1" customWidth="1"/>
    <col min="18" max="18" width="0.85546875" style="1" customWidth="1"/>
    <col min="19" max="19" width="16.42578125" style="1" bestFit="1" customWidth="1"/>
    <col min="20" max="20" width="1.42578125" style="1" customWidth="1"/>
    <col min="21" max="21" width="4.85546875" style="1" bestFit="1" customWidth="1"/>
    <col min="22" max="22" width="10.85546875" style="1" bestFit="1" customWidth="1"/>
    <col min="23" max="23" width="1.42578125" style="1" customWidth="1"/>
    <col min="24" max="24" width="7" style="1" bestFit="1" customWidth="1"/>
    <col min="25" max="25" width="15.28515625" style="1" bestFit="1" customWidth="1"/>
    <col min="26" max="26" width="1.42578125" style="1" customWidth="1"/>
    <col min="27" max="27" width="9.5703125" style="1" bestFit="1" customWidth="1"/>
    <col min="28" max="28" width="0.85546875" style="1" customWidth="1"/>
    <col min="29" max="29" width="10.85546875" style="1" customWidth="1"/>
    <col min="30" max="30" width="0.85546875" style="1" customWidth="1"/>
    <col min="31" max="31" width="16.140625" style="1" bestFit="1" customWidth="1"/>
    <col min="32" max="32" width="1.140625" style="1" customWidth="1"/>
    <col min="33" max="33" width="16.28515625" style="1" bestFit="1" customWidth="1"/>
    <col min="34" max="34" width="0.7109375" style="1" customWidth="1"/>
    <col min="35" max="35" width="8.5703125" style="1" customWidth="1"/>
    <col min="36" max="16384" width="9.140625" style="1"/>
  </cols>
  <sheetData>
    <row r="1" spans="1:35" ht="20.100000000000001" customHeight="1" x14ac:dyDescent="0.45">
      <c r="A1" s="46" t="s">
        <v>92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  <c r="AI1" s="39"/>
    </row>
    <row r="2" spans="1:35" ht="20.100000000000001" customHeight="1" x14ac:dyDescent="0.45">
      <c r="A2" s="46" t="s">
        <v>0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39"/>
    </row>
    <row r="3" spans="1:35" ht="20.100000000000001" customHeight="1" x14ac:dyDescent="0.45">
      <c r="A3" s="46" t="s">
        <v>304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  <c r="AG3" s="39"/>
      <c r="AH3" s="39"/>
      <c r="AI3" s="39"/>
    </row>
    <row r="5" spans="1:35" ht="21" x14ac:dyDescent="0.45">
      <c r="A5" s="43" t="s">
        <v>194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 s="39"/>
      <c r="AI5" s="39"/>
    </row>
    <row r="7" spans="1:35" ht="21" x14ac:dyDescent="0.5">
      <c r="C7" s="50" t="s">
        <v>18</v>
      </c>
      <c r="D7" s="51"/>
      <c r="E7" s="51"/>
      <c r="F7" s="51"/>
      <c r="G7" s="51"/>
      <c r="H7" s="51"/>
      <c r="I7" s="51"/>
      <c r="J7" s="51"/>
      <c r="K7" s="51"/>
      <c r="L7" s="51"/>
      <c r="M7" s="51"/>
      <c r="O7" s="44" t="s">
        <v>296</v>
      </c>
      <c r="P7" s="45" t="s">
        <v>296</v>
      </c>
      <c r="Q7" s="45" t="s">
        <v>296</v>
      </c>
      <c r="R7" s="45" t="s">
        <v>296</v>
      </c>
      <c r="S7" s="45" t="s">
        <v>296</v>
      </c>
      <c r="U7" s="44" t="s">
        <v>2</v>
      </c>
      <c r="V7" s="45"/>
      <c r="W7" s="45"/>
      <c r="X7" s="45"/>
      <c r="Y7" s="45"/>
      <c r="AA7" s="44" t="s">
        <v>305</v>
      </c>
      <c r="AB7" s="45" t="s">
        <v>305</v>
      </c>
      <c r="AC7" s="45" t="s">
        <v>305</v>
      </c>
      <c r="AD7" s="45" t="s">
        <v>305</v>
      </c>
      <c r="AE7" s="45" t="s">
        <v>305</v>
      </c>
      <c r="AF7" s="45" t="s">
        <v>305</v>
      </c>
      <c r="AG7" s="45" t="s">
        <v>305</v>
      </c>
      <c r="AH7" s="45" t="s">
        <v>305</v>
      </c>
      <c r="AI7" s="45" t="s">
        <v>305</v>
      </c>
    </row>
    <row r="8" spans="1:35" ht="18.75" x14ac:dyDescent="0.45">
      <c r="A8" s="42" t="s">
        <v>19</v>
      </c>
      <c r="C8" s="40" t="s">
        <v>20</v>
      </c>
      <c r="E8" s="40" t="s">
        <v>21</v>
      </c>
      <c r="G8" s="40" t="s">
        <v>22</v>
      </c>
      <c r="I8" s="40" t="s">
        <v>23</v>
      </c>
      <c r="K8" s="40" t="s">
        <v>24</v>
      </c>
      <c r="M8" s="40" t="s">
        <v>17</v>
      </c>
      <c r="O8" s="42" t="s">
        <v>4</v>
      </c>
      <c r="Q8" s="47" t="s">
        <v>5</v>
      </c>
      <c r="S8" s="47" t="s">
        <v>6</v>
      </c>
      <c r="U8" s="42" t="s">
        <v>7</v>
      </c>
      <c r="V8" s="39"/>
      <c r="X8" s="42" t="s">
        <v>8</v>
      </c>
      <c r="Y8" s="39"/>
      <c r="AA8" s="42" t="s">
        <v>4</v>
      </c>
      <c r="AC8" s="40" t="s">
        <v>25</v>
      </c>
      <c r="AE8" s="47" t="s">
        <v>5</v>
      </c>
      <c r="AG8" s="47" t="s">
        <v>6</v>
      </c>
      <c r="AI8" s="40" t="s">
        <v>166</v>
      </c>
    </row>
    <row r="9" spans="1:35" ht="18.75" x14ac:dyDescent="0.45">
      <c r="A9" s="41"/>
      <c r="C9" s="41"/>
      <c r="E9" s="49"/>
      <c r="G9" s="41"/>
      <c r="I9" s="41"/>
      <c r="K9" s="41"/>
      <c r="M9" s="41"/>
      <c r="O9" s="41"/>
      <c r="Q9" s="48"/>
      <c r="S9" s="48"/>
      <c r="U9" s="5" t="s">
        <v>4</v>
      </c>
      <c r="V9" s="5" t="s">
        <v>193</v>
      </c>
      <c r="X9" s="5" t="s">
        <v>4</v>
      </c>
      <c r="Y9" s="5" t="s">
        <v>11</v>
      </c>
      <c r="AA9" s="41"/>
      <c r="AC9" s="41"/>
      <c r="AE9" s="48"/>
      <c r="AG9" s="48"/>
      <c r="AI9" s="41"/>
    </row>
    <row r="10" spans="1:35" ht="18.75" x14ac:dyDescent="0.45">
      <c r="A10" s="25"/>
      <c r="C10" s="25"/>
      <c r="E10" s="25"/>
      <c r="G10" s="25"/>
      <c r="I10" s="25"/>
      <c r="K10" s="25"/>
      <c r="M10" s="25"/>
      <c r="O10" s="25"/>
      <c r="Q10" s="27"/>
      <c r="S10" s="27"/>
      <c r="U10" s="25"/>
      <c r="V10" s="25"/>
      <c r="X10" s="25"/>
      <c r="Y10" s="25"/>
      <c r="Z10" s="1">
        <v>0</v>
      </c>
      <c r="AA10" s="25"/>
      <c r="AC10" s="25"/>
      <c r="AE10" s="27"/>
      <c r="AG10" s="27"/>
      <c r="AI10" s="28"/>
    </row>
    <row r="11" spans="1:35" ht="19.5" thickBot="1" x14ac:dyDescent="0.5">
      <c r="A11" s="3" t="s">
        <v>12</v>
      </c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/>
      <c r="P11" s="12"/>
      <c r="Q11" s="3">
        <f>SUM(Q10:Q10)</f>
        <v>0</v>
      </c>
      <c r="R11" s="12"/>
      <c r="S11" s="3">
        <f>SUM(S10:S10)</f>
        <v>0</v>
      </c>
      <c r="T11" s="12"/>
      <c r="U11" s="13">
        <f>SUM(U10:U10)</f>
        <v>0</v>
      </c>
      <c r="V11" s="3">
        <f>SUM(V10:V10)</f>
        <v>0</v>
      </c>
      <c r="W11" s="12"/>
      <c r="X11" s="3">
        <f>SUM(X10:X10)</f>
        <v>0</v>
      </c>
      <c r="Y11" s="3">
        <f>SUM(Y10:Y10)</f>
        <v>0</v>
      </c>
      <c r="Z11" s="26"/>
      <c r="AA11"/>
      <c r="AB11"/>
      <c r="AC11"/>
      <c r="AD11" s="12"/>
      <c r="AE11" s="3">
        <f>SUM(AE10:AE10)</f>
        <v>0</v>
      </c>
      <c r="AF11" s="12"/>
      <c r="AG11" s="3">
        <f>SUM(AG10:AG10)</f>
        <v>0</v>
      </c>
      <c r="AH11" s="12"/>
      <c r="AI11" s="7">
        <f>SUM(AI10:AI10)</f>
        <v>0</v>
      </c>
    </row>
    <row r="12" spans="1:35" ht="19.5" thickTop="1" x14ac:dyDescent="0.45">
      <c r="O12"/>
      <c r="Q12" s="4"/>
      <c r="S12" s="4"/>
      <c r="U12"/>
      <c r="V12" s="4"/>
      <c r="X12" s="4"/>
      <c r="Y12" s="4"/>
      <c r="AA12"/>
      <c r="AB12"/>
      <c r="AC12"/>
      <c r="AE12" s="4"/>
      <c r="AG12" s="4"/>
      <c r="AI12" s="4"/>
    </row>
  </sheetData>
  <mergeCells count="25">
    <mergeCell ref="A1:AI1"/>
    <mergeCell ref="A2:AI2"/>
    <mergeCell ref="A3:AI3"/>
    <mergeCell ref="A5:AI5"/>
    <mergeCell ref="C7:M7"/>
    <mergeCell ref="O7:S7"/>
    <mergeCell ref="U7:Y7"/>
    <mergeCell ref="AA7:AI7"/>
    <mergeCell ref="A8:A9"/>
    <mergeCell ref="C8:C9"/>
    <mergeCell ref="E8:E9"/>
    <mergeCell ref="G8:G9"/>
    <mergeCell ref="I8:I9"/>
    <mergeCell ref="K8:K9"/>
    <mergeCell ref="M8:M9"/>
    <mergeCell ref="O8:O9"/>
    <mergeCell ref="Q8:Q9"/>
    <mergeCell ref="S8:S9"/>
    <mergeCell ref="AG8:AG9"/>
    <mergeCell ref="AI8:AI9"/>
    <mergeCell ref="U8:V8"/>
    <mergeCell ref="X8:Y8"/>
    <mergeCell ref="AA8:AA9"/>
    <mergeCell ref="AC8:AC9"/>
    <mergeCell ref="AE8:AE9"/>
  </mergeCells>
  <pageMargins left="0.11811023622047245" right="0.39370078740157483" top="0.35433070866141736" bottom="0.35433070866141736" header="0.11811023622047245" footer="0.11811023622047245"/>
  <pageSetup paperSize="9" scale="59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  <pageSetUpPr fitToPage="1"/>
  </sheetPr>
  <dimension ref="A1:M11"/>
  <sheetViews>
    <sheetView rightToLeft="1" workbookViewId="0">
      <selection activeCell="C9" sqref="C9"/>
    </sheetView>
  </sheetViews>
  <sheetFormatPr defaultRowHeight="18" x14ac:dyDescent="0.45"/>
  <cols>
    <col min="1" max="1" width="28.42578125" style="1" customWidth="1"/>
    <col min="2" max="2" width="1.42578125" style="1" customWidth="1"/>
    <col min="3" max="3" width="11.42578125" style="1" customWidth="1"/>
    <col min="4" max="4" width="1.42578125" style="1" customWidth="1"/>
    <col min="5" max="5" width="11.42578125" style="1" customWidth="1"/>
    <col min="6" max="6" width="1.42578125" style="1" customWidth="1"/>
    <col min="7" max="7" width="14.140625" style="1" customWidth="1"/>
    <col min="8" max="8" width="1.42578125" style="1" customWidth="1"/>
    <col min="9" max="9" width="8.5703125" style="1" customWidth="1"/>
    <col min="10" max="10" width="1.42578125" style="1" customWidth="1"/>
    <col min="11" max="11" width="21.28515625" style="1" customWidth="1"/>
    <col min="12" max="12" width="1.42578125" style="1" customWidth="1"/>
    <col min="13" max="13" width="28.42578125" style="1" customWidth="1"/>
    <col min="14" max="16384" width="9.140625" style="1"/>
  </cols>
  <sheetData>
    <row r="1" spans="1:13" ht="20.100000000000001" customHeight="1" x14ac:dyDescent="0.45">
      <c r="A1" s="46" t="s">
        <v>92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</row>
    <row r="2" spans="1:13" ht="20.100000000000001" customHeight="1" x14ac:dyDescent="0.45">
      <c r="A2" s="46" t="s">
        <v>0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</row>
    <row r="3" spans="1:13" ht="20.100000000000001" customHeight="1" x14ac:dyDescent="0.45">
      <c r="A3" s="46" t="s">
        <v>304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</row>
    <row r="5" spans="1:13" ht="21" x14ac:dyDescent="0.45">
      <c r="A5" s="43" t="s">
        <v>26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</row>
    <row r="6" spans="1:13" ht="21" x14ac:dyDescent="0.45">
      <c r="A6" s="43" t="s">
        <v>27</v>
      </c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</row>
    <row r="8" spans="1:13" ht="21" x14ac:dyDescent="0.45">
      <c r="C8" s="44" t="s">
        <v>309</v>
      </c>
      <c r="D8" s="45"/>
      <c r="E8" s="45"/>
      <c r="F8" s="45"/>
      <c r="G8" s="45"/>
      <c r="H8" s="45"/>
      <c r="I8" s="45"/>
      <c r="J8" s="45"/>
      <c r="K8" s="45"/>
      <c r="L8" s="45"/>
      <c r="M8" s="45"/>
    </row>
    <row r="9" spans="1:13" ht="42" x14ac:dyDescent="0.45">
      <c r="A9" s="2" t="s">
        <v>28</v>
      </c>
      <c r="C9" s="2" t="s">
        <v>4</v>
      </c>
      <c r="E9" s="2" t="s">
        <v>29</v>
      </c>
      <c r="G9" s="2" t="s">
        <v>30</v>
      </c>
      <c r="I9" s="2" t="s">
        <v>31</v>
      </c>
      <c r="K9" s="8" t="s">
        <v>32</v>
      </c>
      <c r="M9" s="2" t="s">
        <v>33</v>
      </c>
    </row>
    <row r="10" spans="1:13" ht="18.75" x14ac:dyDescent="0.45">
      <c r="A10" s="3" t="s">
        <v>12</v>
      </c>
      <c r="K10" s="3">
        <v>0</v>
      </c>
    </row>
    <row r="11" spans="1:13" ht="18.75" x14ac:dyDescent="0.45">
      <c r="K11" s="4"/>
    </row>
  </sheetData>
  <mergeCells count="6">
    <mergeCell ref="C8:M8"/>
    <mergeCell ref="A1:M1"/>
    <mergeCell ref="A2:M2"/>
    <mergeCell ref="A3:M3"/>
    <mergeCell ref="A5:M5"/>
    <mergeCell ref="A6:M6"/>
  </mergeCells>
  <pageMargins left="0.7" right="0.7" top="0.75" bottom="0.75" header="0.3" footer="0.3"/>
  <pageSetup paperSize="9" scale="99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  <pageSetUpPr fitToPage="1"/>
  </sheetPr>
  <dimension ref="A1:AC12"/>
  <sheetViews>
    <sheetView rightToLeft="1" zoomScale="85" zoomScaleNormal="85" workbookViewId="0">
      <selection activeCell="AC14" sqref="AC14"/>
    </sheetView>
  </sheetViews>
  <sheetFormatPr defaultRowHeight="18" x14ac:dyDescent="0.45"/>
  <cols>
    <col min="1" max="1" width="14.7109375" style="1" customWidth="1"/>
    <col min="2" max="2" width="1" style="1" customWidth="1"/>
    <col min="3" max="3" width="11.5703125" style="1" bestFit="1" customWidth="1"/>
    <col min="4" max="4" width="0.85546875" style="1" customWidth="1"/>
    <col min="5" max="5" width="6.85546875" style="1" bestFit="1" customWidth="1"/>
    <col min="6" max="6" width="0.85546875" style="1" customWidth="1"/>
    <col min="7" max="7" width="9.28515625" style="1" bestFit="1" customWidth="1"/>
    <col min="8" max="8" width="1.140625" style="1" customWidth="1"/>
    <col min="9" max="9" width="25.140625" style="1" bestFit="1" customWidth="1"/>
    <col min="10" max="10" width="1" style="1" customWidth="1"/>
    <col min="11" max="11" width="8.42578125" style="1" bestFit="1" customWidth="1"/>
    <col min="12" max="12" width="1" style="1" customWidth="1"/>
    <col min="13" max="13" width="16.5703125" style="1" bestFit="1" customWidth="1"/>
    <col min="14" max="14" width="1" style="1" customWidth="1"/>
    <col min="15" max="15" width="16.5703125" style="1" bestFit="1" customWidth="1"/>
    <col min="16" max="16" width="1.140625" style="1" customWidth="1"/>
    <col min="17" max="17" width="4.85546875" style="1" bestFit="1" customWidth="1"/>
    <col min="18" max="18" width="11.42578125" style="1" bestFit="1" customWidth="1"/>
    <col min="19" max="19" width="0.7109375" style="1" customWidth="1"/>
    <col min="20" max="20" width="4.85546875" style="1" bestFit="1" customWidth="1"/>
    <col min="21" max="21" width="9.28515625" style="1" bestFit="1" customWidth="1"/>
    <col min="22" max="22" width="0.85546875" style="1" customWidth="1"/>
    <col min="23" max="23" width="8.42578125" style="1" bestFit="1" customWidth="1"/>
    <col min="24" max="24" width="0.85546875" style="1" customWidth="1"/>
    <col min="25" max="25" width="16.5703125" style="1" bestFit="1" customWidth="1"/>
    <col min="26" max="26" width="0.7109375" style="1" customWidth="1"/>
    <col min="27" max="27" width="16.5703125" style="1" bestFit="1" customWidth="1"/>
    <col min="28" max="28" width="1.140625" style="1" customWidth="1"/>
    <col min="29" max="29" width="16.140625" style="1" bestFit="1" customWidth="1"/>
    <col min="30" max="16384" width="9.140625" style="1"/>
  </cols>
  <sheetData>
    <row r="1" spans="1:29" ht="20.100000000000001" customHeight="1" x14ac:dyDescent="0.45">
      <c r="A1" s="46" t="s">
        <v>92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</row>
    <row r="2" spans="1:29" ht="20.100000000000001" customHeight="1" x14ac:dyDescent="0.45">
      <c r="A2" s="46" t="s">
        <v>0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</row>
    <row r="3" spans="1:29" ht="20.100000000000001" customHeight="1" x14ac:dyDescent="0.45">
      <c r="A3" s="46" t="s">
        <v>304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</row>
    <row r="5" spans="1:29" ht="21" x14ac:dyDescent="0.45">
      <c r="A5" s="43" t="s">
        <v>130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</row>
    <row r="7" spans="1:29" ht="21" customHeight="1" x14ac:dyDescent="0.45">
      <c r="K7" s="53" t="s">
        <v>296</v>
      </c>
      <c r="L7" s="53" t="s">
        <v>296</v>
      </c>
      <c r="M7" s="53" t="s">
        <v>296</v>
      </c>
      <c r="N7" s="53" t="s">
        <v>296</v>
      </c>
      <c r="O7" s="53" t="s">
        <v>296</v>
      </c>
      <c r="P7" s="14"/>
      <c r="Q7" s="52" t="s">
        <v>2</v>
      </c>
      <c r="R7" s="52"/>
      <c r="S7" s="52"/>
      <c r="T7" s="52"/>
      <c r="U7" s="52"/>
      <c r="W7" s="62" t="s">
        <v>309</v>
      </c>
      <c r="X7" s="62"/>
      <c r="Y7" s="62"/>
      <c r="Z7" s="62"/>
      <c r="AA7" s="62"/>
      <c r="AB7" s="62"/>
      <c r="AC7" s="62"/>
    </row>
    <row r="8" spans="1:29" ht="18.75" customHeight="1" x14ac:dyDescent="0.45">
      <c r="A8" s="42" t="s">
        <v>42</v>
      </c>
      <c r="C8" s="40" t="s">
        <v>23</v>
      </c>
      <c r="E8" s="40" t="s">
        <v>147</v>
      </c>
      <c r="G8" s="40" t="s">
        <v>43</v>
      </c>
      <c r="I8" s="40" t="s">
        <v>21</v>
      </c>
      <c r="K8" s="42" t="s">
        <v>4</v>
      </c>
      <c r="M8" s="42" t="s">
        <v>5</v>
      </c>
      <c r="O8" s="42" t="s">
        <v>6</v>
      </c>
      <c r="Q8" s="42" t="s">
        <v>7</v>
      </c>
      <c r="R8" s="39"/>
      <c r="T8" s="42" t="s">
        <v>8</v>
      </c>
      <c r="U8" s="39"/>
      <c r="W8" s="69" t="s">
        <v>4</v>
      </c>
      <c r="Y8" s="67" t="s">
        <v>5</v>
      </c>
      <c r="AA8" s="65" t="s">
        <v>6</v>
      </c>
      <c r="AC8" s="63" t="s">
        <v>166</v>
      </c>
    </row>
    <row r="9" spans="1:29" ht="37.5" customHeight="1" x14ac:dyDescent="0.45">
      <c r="A9" s="41"/>
      <c r="C9" s="41"/>
      <c r="E9" s="41" t="s">
        <v>147</v>
      </c>
      <c r="G9" s="41"/>
      <c r="I9" s="41"/>
      <c r="K9" s="41"/>
      <c r="M9" s="41"/>
      <c r="O9" s="41"/>
      <c r="Q9" s="5" t="s">
        <v>4</v>
      </c>
      <c r="R9" s="5" t="s">
        <v>5</v>
      </c>
      <c r="T9" s="5" t="s">
        <v>4</v>
      </c>
      <c r="U9" s="5" t="s">
        <v>11</v>
      </c>
      <c r="W9" s="68"/>
      <c r="Y9" s="68"/>
      <c r="AA9" s="66"/>
      <c r="AC9" s="64"/>
    </row>
    <row r="10" spans="1:29" ht="37.5" customHeight="1" x14ac:dyDescent="0.45">
      <c r="A10" s="25" t="s">
        <v>152</v>
      </c>
      <c r="C10" s="25" t="s">
        <v>258</v>
      </c>
      <c r="E10" s="25">
        <v>25</v>
      </c>
      <c r="G10" s="25">
        <v>0</v>
      </c>
      <c r="I10" s="25" t="s">
        <v>151</v>
      </c>
      <c r="K10" s="25">
        <v>40000</v>
      </c>
      <c r="M10" s="25">
        <v>20000000000</v>
      </c>
      <c r="O10" s="25">
        <v>20000000000</v>
      </c>
      <c r="Q10" s="25">
        <v>0</v>
      </c>
      <c r="R10" s="25">
        <v>0</v>
      </c>
      <c r="T10" s="25">
        <v>0</v>
      </c>
      <c r="U10" s="25">
        <v>0</v>
      </c>
      <c r="W10" s="25">
        <v>40000</v>
      </c>
      <c r="Y10" s="25">
        <v>20000000000</v>
      </c>
      <c r="AA10" s="27">
        <v>20000000000</v>
      </c>
      <c r="AC10" s="6" t="s">
        <v>310</v>
      </c>
    </row>
    <row r="11" spans="1:29" ht="19.5" customHeight="1" thickBot="1" x14ac:dyDescent="0.5">
      <c r="A11" s="3" t="s">
        <v>12</v>
      </c>
      <c r="K11" s="3">
        <f>SUM(K10:K10)</f>
        <v>40000</v>
      </c>
      <c r="M11" s="3">
        <f>SUM(M10:M10)</f>
        <v>20000000000</v>
      </c>
      <c r="O11" s="3">
        <f>SUM(O10:O10)</f>
        <v>20000000000</v>
      </c>
      <c r="Q11" s="3">
        <f>SUM(Q10:Q10)</f>
        <v>0</v>
      </c>
      <c r="R11" s="3">
        <f>SUM(R10:R10)</f>
        <v>0</v>
      </c>
      <c r="T11" s="3">
        <f>SUM(T10:T10)</f>
        <v>0</v>
      </c>
      <c r="U11" s="3">
        <f>SUM(U10:U10)</f>
        <v>0</v>
      </c>
      <c r="W11" s="3">
        <f>SUM(W10:W10)</f>
        <v>40000</v>
      </c>
      <c r="Y11" s="3">
        <f>SUM(Y10:Y10)</f>
        <v>20000000000</v>
      </c>
      <c r="AA11" s="3">
        <f>SUM(AA10:AA10)</f>
        <v>20000000000</v>
      </c>
      <c r="AC11" s="34" t="s">
        <v>310</v>
      </c>
    </row>
    <row r="12" spans="1:29" ht="19.5" customHeight="1" thickTop="1" x14ac:dyDescent="0.45">
      <c r="K12" s="4"/>
      <c r="M12" s="4"/>
      <c r="O12" s="4"/>
      <c r="Q12" s="4"/>
      <c r="R12" s="4"/>
      <c r="T12" s="4"/>
      <c r="U12" s="4"/>
      <c r="W12" s="4"/>
      <c r="Y12" s="4"/>
      <c r="AA12" s="4"/>
      <c r="AC12" s="4"/>
    </row>
  </sheetData>
  <mergeCells count="21">
    <mergeCell ref="A1:AC1"/>
    <mergeCell ref="A2:AC2"/>
    <mergeCell ref="A3:AC3"/>
    <mergeCell ref="A5:AC5"/>
    <mergeCell ref="W7:AC7"/>
    <mergeCell ref="Q7:U7"/>
    <mergeCell ref="K7:O7"/>
    <mergeCell ref="A8:A9"/>
    <mergeCell ref="C8:C9"/>
    <mergeCell ref="E8:E9"/>
    <mergeCell ref="G8:G9"/>
    <mergeCell ref="I8:I9"/>
    <mergeCell ref="W8:W9"/>
    <mergeCell ref="Y8:Y9"/>
    <mergeCell ref="AA8:AA9"/>
    <mergeCell ref="AC8:AC9"/>
    <mergeCell ref="K8:K9"/>
    <mergeCell ref="M8:M9"/>
    <mergeCell ref="O8:O9"/>
    <mergeCell ref="Q8:R8"/>
    <mergeCell ref="T8:U8"/>
  </mergeCells>
  <pageMargins left="0.39370078740157483" right="0.39370078740157483" top="0.74803149606299213" bottom="0.74803149606299213" header="0.31496062992125984" footer="0.31496062992125984"/>
  <pageSetup paperSize="9" scale="71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  <pageSetUpPr fitToPage="1"/>
  </sheetPr>
  <dimension ref="A1:S24"/>
  <sheetViews>
    <sheetView rightToLeft="1" topLeftCell="A16" workbookViewId="0">
      <selection activeCell="Q23" sqref="Q23"/>
    </sheetView>
  </sheetViews>
  <sheetFormatPr defaultRowHeight="18" x14ac:dyDescent="0.45"/>
  <cols>
    <col min="1" max="1" width="33.85546875" style="1" bestFit="1" customWidth="1"/>
    <col min="2" max="2" width="1.42578125" style="1" customWidth="1"/>
    <col min="3" max="3" width="23.140625" style="1" bestFit="1" customWidth="1"/>
    <col min="4" max="4" width="1.42578125" style="1" customWidth="1"/>
    <col min="5" max="5" width="13.42578125" style="1" bestFit="1" customWidth="1"/>
    <col min="6" max="6" width="1.42578125" style="1" customWidth="1"/>
    <col min="7" max="7" width="11.42578125" style="1" bestFit="1" customWidth="1"/>
    <col min="8" max="8" width="1.42578125" style="1" customWidth="1"/>
    <col min="9" max="9" width="8.85546875" style="1" bestFit="1" customWidth="1"/>
    <col min="10" max="10" width="1" style="1" customWidth="1"/>
    <col min="11" max="11" width="16.85546875" style="1" bestFit="1" customWidth="1"/>
    <col min="12" max="12" width="1.42578125" style="1" customWidth="1"/>
    <col min="13" max="13" width="16.85546875" style="1" bestFit="1" customWidth="1"/>
    <col min="14" max="14" width="1.42578125" style="1" customWidth="1"/>
    <col min="15" max="15" width="16.85546875" style="1" bestFit="1" customWidth="1"/>
    <col min="16" max="16" width="1.42578125" style="1" customWidth="1"/>
    <col min="17" max="17" width="16.85546875" style="1" bestFit="1" customWidth="1"/>
    <col min="18" max="18" width="1.42578125" style="1" customWidth="1"/>
    <col min="19" max="19" width="10.28515625" style="1" bestFit="1" customWidth="1"/>
    <col min="20" max="16384" width="9.140625" style="1"/>
  </cols>
  <sheetData>
    <row r="1" spans="1:19" ht="20.100000000000001" customHeight="1" x14ac:dyDescent="0.45">
      <c r="A1" s="46" t="s">
        <v>92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</row>
    <row r="2" spans="1:19" ht="20.100000000000001" customHeight="1" x14ac:dyDescent="0.45">
      <c r="A2" s="46" t="s">
        <v>0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</row>
    <row r="3" spans="1:19" ht="20.100000000000001" customHeight="1" x14ac:dyDescent="0.45">
      <c r="A3" s="46" t="s">
        <v>304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</row>
    <row r="5" spans="1:19" ht="21" x14ac:dyDescent="0.45">
      <c r="A5" s="43" t="s">
        <v>131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</row>
    <row r="7" spans="1:19" ht="21" x14ac:dyDescent="0.45">
      <c r="C7" s="44" t="s">
        <v>34</v>
      </c>
      <c r="D7" s="54"/>
      <c r="E7" s="54"/>
      <c r="F7" s="54"/>
      <c r="G7" s="54"/>
      <c r="H7" s="54"/>
      <c r="I7" s="54"/>
      <c r="K7" s="2" t="s">
        <v>296</v>
      </c>
      <c r="M7" s="44" t="s">
        <v>2</v>
      </c>
      <c r="N7" s="54"/>
      <c r="O7" s="54"/>
      <c r="Q7" s="44" t="s">
        <v>305</v>
      </c>
      <c r="R7" s="54" t="s">
        <v>305</v>
      </c>
      <c r="S7" s="54" t="s">
        <v>305</v>
      </c>
    </row>
    <row r="8" spans="1:19" ht="42.75" customHeight="1" x14ac:dyDescent="0.45">
      <c r="A8" s="2" t="s">
        <v>35</v>
      </c>
      <c r="C8" s="2" t="s">
        <v>36</v>
      </c>
      <c r="E8" s="2" t="s">
        <v>146</v>
      </c>
      <c r="G8" s="8" t="s">
        <v>37</v>
      </c>
      <c r="I8" s="18" t="s">
        <v>171</v>
      </c>
      <c r="K8" s="2" t="s">
        <v>39</v>
      </c>
      <c r="M8" s="2" t="s">
        <v>40</v>
      </c>
      <c r="O8" s="2" t="s">
        <v>41</v>
      </c>
      <c r="Q8" s="2" t="s">
        <v>39</v>
      </c>
      <c r="S8" s="20" t="s">
        <v>166</v>
      </c>
    </row>
    <row r="9" spans="1:19" ht="18.75" x14ac:dyDescent="0.45">
      <c r="A9" s="17" t="s">
        <v>94</v>
      </c>
      <c r="C9" s="17" t="s">
        <v>95</v>
      </c>
      <c r="E9" s="17" t="s">
        <v>96</v>
      </c>
      <c r="G9" s="17" t="s">
        <v>97</v>
      </c>
      <c r="I9" s="11">
        <v>0</v>
      </c>
      <c r="K9" s="11">
        <v>16797884</v>
      </c>
      <c r="M9" s="11">
        <v>102334315313</v>
      </c>
      <c r="O9" s="11">
        <v>102300324400</v>
      </c>
      <c r="Q9" s="11">
        <v>50788797</v>
      </c>
      <c r="S9" s="6">
        <v>0</v>
      </c>
    </row>
    <row r="10" spans="1:19" ht="18.75" x14ac:dyDescent="0.45">
      <c r="A10" s="17" t="s">
        <v>98</v>
      </c>
      <c r="C10" s="17" t="s">
        <v>99</v>
      </c>
      <c r="E10" s="17" t="s">
        <v>96</v>
      </c>
      <c r="G10" s="17" t="s">
        <v>100</v>
      </c>
      <c r="I10" s="11">
        <v>0</v>
      </c>
      <c r="K10" s="11">
        <v>176433818</v>
      </c>
      <c r="M10" s="11">
        <v>724189</v>
      </c>
      <c r="O10" s="11">
        <v>214400</v>
      </c>
      <c r="Q10" s="11">
        <v>176943607</v>
      </c>
      <c r="S10" s="6">
        <v>0</v>
      </c>
    </row>
    <row r="11" spans="1:19" ht="18.75" x14ac:dyDescent="0.45">
      <c r="A11" s="17" t="s">
        <v>101</v>
      </c>
      <c r="C11" s="17" t="s">
        <v>102</v>
      </c>
      <c r="E11" s="17" t="s">
        <v>96</v>
      </c>
      <c r="G11" s="17" t="s">
        <v>103</v>
      </c>
      <c r="I11" s="11">
        <v>0</v>
      </c>
      <c r="K11" s="11">
        <v>17547123</v>
      </c>
      <c r="M11" s="11">
        <v>71808</v>
      </c>
      <c r="O11" s="11">
        <v>7200</v>
      </c>
      <c r="Q11" s="11">
        <v>17611731</v>
      </c>
      <c r="S11" s="6">
        <v>0</v>
      </c>
    </row>
    <row r="12" spans="1:19" ht="21" customHeight="1" x14ac:dyDescent="0.45">
      <c r="A12" s="17" t="s">
        <v>156</v>
      </c>
      <c r="C12" s="17" t="s">
        <v>157</v>
      </c>
      <c r="E12" s="17" t="s">
        <v>96</v>
      </c>
      <c r="G12" s="17" t="s">
        <v>158</v>
      </c>
      <c r="I12" s="11">
        <v>0</v>
      </c>
      <c r="K12" s="11">
        <v>588278634</v>
      </c>
      <c r="M12" s="11">
        <v>2407403</v>
      </c>
      <c r="O12" s="11">
        <v>0</v>
      </c>
      <c r="Q12" s="11">
        <v>590686037</v>
      </c>
      <c r="S12" s="6">
        <v>1E-4</v>
      </c>
    </row>
    <row r="13" spans="1:19" ht="21" customHeight="1" x14ac:dyDescent="0.45">
      <c r="A13" s="17" t="s">
        <v>159</v>
      </c>
      <c r="C13" s="17" t="s">
        <v>160</v>
      </c>
      <c r="E13" s="17" t="s">
        <v>96</v>
      </c>
      <c r="G13" s="17" t="s">
        <v>161</v>
      </c>
      <c r="I13" s="11">
        <v>0</v>
      </c>
      <c r="K13" s="11">
        <v>93262300108</v>
      </c>
      <c r="M13" s="11">
        <v>324722175946</v>
      </c>
      <c r="O13" s="11">
        <v>417881614280</v>
      </c>
      <c r="Q13" s="11">
        <v>102861774</v>
      </c>
      <c r="S13" s="6">
        <v>0</v>
      </c>
    </row>
    <row r="14" spans="1:19" ht="21" customHeight="1" x14ac:dyDescent="0.45">
      <c r="A14" s="17" t="s">
        <v>280</v>
      </c>
      <c r="C14" s="17" t="s">
        <v>282</v>
      </c>
      <c r="E14" s="17" t="s">
        <v>289</v>
      </c>
      <c r="G14" s="17" t="s">
        <v>290</v>
      </c>
      <c r="I14" s="11">
        <v>27</v>
      </c>
      <c r="K14" s="11">
        <v>67400000000</v>
      </c>
      <c r="M14" s="11">
        <v>0</v>
      </c>
      <c r="O14" s="11">
        <v>0</v>
      </c>
      <c r="Q14" s="11">
        <v>67400000000</v>
      </c>
      <c r="S14" s="6">
        <v>1.2500000000000001E-2</v>
      </c>
    </row>
    <row r="15" spans="1:19" ht="21" customHeight="1" x14ac:dyDescent="0.45">
      <c r="A15" s="17" t="s">
        <v>280</v>
      </c>
      <c r="C15" s="17" t="s">
        <v>283</v>
      </c>
      <c r="E15" s="17" t="s">
        <v>96</v>
      </c>
      <c r="G15" s="17" t="s">
        <v>290</v>
      </c>
      <c r="I15" s="11">
        <v>0</v>
      </c>
      <c r="K15" s="11">
        <v>1488395130</v>
      </c>
      <c r="M15" s="11">
        <v>1595441164</v>
      </c>
      <c r="O15" s="11">
        <v>3000280000</v>
      </c>
      <c r="Q15" s="11">
        <v>83556294</v>
      </c>
      <c r="S15" s="6">
        <v>0</v>
      </c>
    </row>
    <row r="16" spans="1:19" ht="21" customHeight="1" x14ac:dyDescent="0.45">
      <c r="A16" s="17" t="s">
        <v>281</v>
      </c>
      <c r="C16" s="17" t="s">
        <v>284</v>
      </c>
      <c r="E16" s="17" t="s">
        <v>96</v>
      </c>
      <c r="G16" s="17" t="s">
        <v>291</v>
      </c>
      <c r="I16" s="11">
        <v>0</v>
      </c>
      <c r="K16" s="11">
        <v>849765068</v>
      </c>
      <c r="M16" s="11">
        <v>71780821916</v>
      </c>
      <c r="O16" s="11">
        <v>72600588800</v>
      </c>
      <c r="Q16" s="11">
        <v>29998184</v>
      </c>
      <c r="S16" s="6">
        <v>0</v>
      </c>
    </row>
    <row r="17" spans="1:19" ht="21" customHeight="1" x14ac:dyDescent="0.45">
      <c r="A17" s="17" t="s">
        <v>281</v>
      </c>
      <c r="C17" s="17" t="s">
        <v>285</v>
      </c>
      <c r="E17" s="17" t="s">
        <v>289</v>
      </c>
      <c r="G17" s="17" t="s">
        <v>291</v>
      </c>
      <c r="I17" s="11">
        <v>26.5</v>
      </c>
      <c r="K17" s="11">
        <v>50000000000</v>
      </c>
      <c r="M17" s="11">
        <v>0</v>
      </c>
      <c r="O17" s="11">
        <v>0</v>
      </c>
      <c r="Q17" s="11">
        <v>50000000000</v>
      </c>
      <c r="S17" s="6">
        <v>9.2999999999999992E-3</v>
      </c>
    </row>
    <row r="18" spans="1:19" s="17" customFormat="1" ht="21" customHeight="1" x14ac:dyDescent="0.25">
      <c r="A18" s="17" t="s">
        <v>94</v>
      </c>
      <c r="C18" s="17" t="s">
        <v>286</v>
      </c>
      <c r="E18" s="17" t="s">
        <v>289</v>
      </c>
      <c r="G18" s="17" t="s">
        <v>292</v>
      </c>
      <c r="I18" s="11">
        <v>26</v>
      </c>
      <c r="K18" s="11">
        <v>90000000000</v>
      </c>
      <c r="M18" s="11">
        <v>0</v>
      </c>
      <c r="O18" s="11">
        <v>0</v>
      </c>
      <c r="Q18" s="11">
        <v>90000000000</v>
      </c>
      <c r="S18" s="6">
        <v>1.67E-2</v>
      </c>
    </row>
    <row r="19" spans="1:19" s="17" customFormat="1" ht="21" customHeight="1" x14ac:dyDescent="0.25">
      <c r="A19" s="17" t="s">
        <v>281</v>
      </c>
      <c r="C19" s="17" t="s">
        <v>287</v>
      </c>
      <c r="E19" s="17" t="s">
        <v>289</v>
      </c>
      <c r="G19" s="17" t="s">
        <v>293</v>
      </c>
      <c r="I19" s="11">
        <v>27</v>
      </c>
      <c r="K19" s="11">
        <v>100000000000</v>
      </c>
      <c r="M19" s="11">
        <v>0</v>
      </c>
      <c r="O19" s="11">
        <v>0</v>
      </c>
      <c r="Q19" s="11">
        <v>100000000000</v>
      </c>
      <c r="S19" s="6">
        <v>1.8599999999999998E-2</v>
      </c>
    </row>
    <row r="20" spans="1:19" s="17" customFormat="1" ht="21" customHeight="1" x14ac:dyDescent="0.25">
      <c r="A20" s="17" t="s">
        <v>281</v>
      </c>
      <c r="C20" s="17" t="s">
        <v>288</v>
      </c>
      <c r="E20" s="17" t="s">
        <v>289</v>
      </c>
      <c r="G20" s="17" t="s">
        <v>294</v>
      </c>
      <c r="I20" s="11">
        <v>27</v>
      </c>
      <c r="K20" s="11">
        <v>80000000000</v>
      </c>
      <c r="M20" s="11">
        <v>0</v>
      </c>
      <c r="O20" s="11">
        <v>0</v>
      </c>
      <c r="Q20" s="11">
        <v>80000000000</v>
      </c>
      <c r="S20" s="6">
        <v>1.49E-2</v>
      </c>
    </row>
    <row r="21" spans="1:19" s="17" customFormat="1" ht="21" customHeight="1" x14ac:dyDescent="0.25">
      <c r="A21" s="17" t="s">
        <v>94</v>
      </c>
      <c r="C21" s="17" t="s">
        <v>311</v>
      </c>
      <c r="E21" s="17" t="s">
        <v>289</v>
      </c>
      <c r="G21" s="17" t="s">
        <v>313</v>
      </c>
      <c r="I21" s="11">
        <v>26</v>
      </c>
      <c r="K21" s="11">
        <v>0</v>
      </c>
      <c r="M21" s="11">
        <v>100000000000</v>
      </c>
      <c r="O21" s="11">
        <v>0</v>
      </c>
      <c r="Q21" s="11">
        <v>100000000000</v>
      </c>
      <c r="S21" s="6">
        <v>1.8599999999999998E-2</v>
      </c>
    </row>
    <row r="22" spans="1:19" s="12" customFormat="1" ht="21" customHeight="1" x14ac:dyDescent="0.25">
      <c r="A22" s="17" t="s">
        <v>281</v>
      </c>
      <c r="B22" s="17"/>
      <c r="C22" s="17" t="s">
        <v>312</v>
      </c>
      <c r="D22" s="17"/>
      <c r="E22" s="17" t="s">
        <v>289</v>
      </c>
      <c r="F22" s="17"/>
      <c r="G22" s="17" t="s">
        <v>314</v>
      </c>
      <c r="H22" s="17"/>
      <c r="I22" s="11">
        <v>27</v>
      </c>
      <c r="J22" s="17"/>
      <c r="K22" s="11">
        <v>0</v>
      </c>
      <c r="L22" s="17"/>
      <c r="M22" s="11">
        <v>68800000000</v>
      </c>
      <c r="N22" s="17"/>
      <c r="O22" s="11">
        <v>0</v>
      </c>
      <c r="P22" s="17"/>
      <c r="Q22" s="11">
        <v>68800000000</v>
      </c>
      <c r="R22" s="17"/>
      <c r="S22" s="6">
        <v>1.2800000000000001E-2</v>
      </c>
    </row>
    <row r="23" spans="1:19" ht="19.5" thickBot="1" x14ac:dyDescent="0.5">
      <c r="A23" s="3" t="s">
        <v>12</v>
      </c>
      <c r="K23" s="3">
        <f>SUM(K9:K22)</f>
        <v>483799517765</v>
      </c>
      <c r="M23" s="3">
        <f>SUM(M9:M22)</f>
        <v>669235957739</v>
      </c>
      <c r="O23" s="3">
        <f>SUM(O9:O22)</f>
        <v>595783029080</v>
      </c>
      <c r="Q23" s="3">
        <f>SUM(Q9:Q22)</f>
        <v>557252446424</v>
      </c>
      <c r="S23" s="34">
        <f>SUM(S9:S22)</f>
        <v>0.10350000000000001</v>
      </c>
    </row>
    <row r="24" spans="1:19" ht="19.5" thickTop="1" x14ac:dyDescent="0.45">
      <c r="K24" s="4"/>
      <c r="M24" s="4"/>
      <c r="O24" s="4"/>
      <c r="Q24" s="4"/>
      <c r="S24" s="4"/>
    </row>
  </sheetData>
  <mergeCells count="7">
    <mergeCell ref="A1:S1"/>
    <mergeCell ref="A2:S2"/>
    <mergeCell ref="A3:S3"/>
    <mergeCell ref="A5:S5"/>
    <mergeCell ref="C7:I7"/>
    <mergeCell ref="M7:O7"/>
    <mergeCell ref="Q7:S7"/>
  </mergeCells>
  <pageMargins left="0.51181102362204722" right="0.51181102362204722" top="0.74803149606299213" bottom="0.74803149606299213" header="0.31496062992125984" footer="0.31496062992125984"/>
  <pageSetup paperSize="9" scale="79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  <pageSetUpPr fitToPage="1"/>
  </sheetPr>
  <dimension ref="A1:S22"/>
  <sheetViews>
    <sheetView rightToLeft="1" topLeftCell="A8" workbookViewId="0">
      <selection activeCell="S23" sqref="S23"/>
    </sheetView>
  </sheetViews>
  <sheetFormatPr defaultRowHeight="18" x14ac:dyDescent="0.45"/>
  <cols>
    <col min="1" max="1" width="33.85546875" style="1" bestFit="1" customWidth="1"/>
    <col min="2" max="2" width="1.42578125" style="1" customWidth="1"/>
    <col min="3" max="3" width="10.5703125" style="1" customWidth="1"/>
    <col min="4" max="4" width="1.42578125" style="1" customWidth="1"/>
    <col min="5" max="5" width="10.5703125" style="1" customWidth="1"/>
    <col min="6" max="6" width="1.42578125" style="1" customWidth="1"/>
    <col min="7" max="7" width="11.5703125" style="1" customWidth="1"/>
    <col min="8" max="8" width="1.42578125" style="1" customWidth="1"/>
    <col min="9" max="9" width="14.42578125" style="1" bestFit="1" customWidth="1"/>
    <col min="10" max="10" width="1.42578125" style="1" customWidth="1"/>
    <col min="11" max="11" width="11.7109375" style="1" bestFit="1" customWidth="1"/>
    <col min="12" max="12" width="1.42578125" style="1" customWidth="1"/>
    <col min="13" max="13" width="14.42578125" style="1" bestFit="1" customWidth="1"/>
    <col min="14" max="14" width="1.42578125" style="1" customWidth="1"/>
    <col min="15" max="15" width="15.85546875" style="1" bestFit="1" customWidth="1"/>
    <col min="16" max="16" width="1.42578125" style="1" customWidth="1"/>
    <col min="17" max="17" width="11.7109375" style="1" bestFit="1" customWidth="1"/>
    <col min="18" max="18" width="1.42578125" style="1" customWidth="1"/>
    <col min="19" max="19" width="15.7109375" style="1" bestFit="1" customWidth="1"/>
    <col min="20" max="16384" width="9.140625" style="1"/>
  </cols>
  <sheetData>
    <row r="1" spans="1:19" ht="20.100000000000001" customHeight="1" x14ac:dyDescent="0.45">
      <c r="A1" s="46" t="s">
        <v>92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</row>
    <row r="2" spans="1:19" ht="20.100000000000001" customHeight="1" x14ac:dyDescent="0.45">
      <c r="A2" s="46" t="s">
        <v>44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</row>
    <row r="3" spans="1:19" ht="20.100000000000001" customHeight="1" x14ac:dyDescent="0.45">
      <c r="A3" s="46" t="s">
        <v>304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</row>
    <row r="5" spans="1:19" ht="21" x14ac:dyDescent="0.45">
      <c r="A5" s="43" t="s">
        <v>128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</row>
    <row r="7" spans="1:19" ht="21" x14ac:dyDescent="0.45">
      <c r="I7" s="44" t="s">
        <v>51</v>
      </c>
      <c r="J7" s="45"/>
      <c r="K7" s="45"/>
      <c r="L7" s="45"/>
      <c r="M7" s="45"/>
      <c r="O7" s="44" t="s">
        <v>309</v>
      </c>
      <c r="P7" s="45"/>
      <c r="Q7" s="45"/>
      <c r="R7" s="45"/>
      <c r="S7" s="45"/>
    </row>
    <row r="8" spans="1:19" ht="42" x14ac:dyDescent="0.45">
      <c r="A8" s="21" t="s">
        <v>45</v>
      </c>
      <c r="C8" s="8" t="s">
        <v>105</v>
      </c>
      <c r="E8" s="8" t="s">
        <v>141</v>
      </c>
      <c r="G8" s="8" t="s">
        <v>38</v>
      </c>
      <c r="I8" s="8" t="s">
        <v>58</v>
      </c>
      <c r="K8" s="8" t="s">
        <v>56</v>
      </c>
      <c r="M8" s="8" t="s">
        <v>59</v>
      </c>
      <c r="O8" s="8" t="s">
        <v>58</v>
      </c>
      <c r="Q8" s="8" t="s">
        <v>56</v>
      </c>
      <c r="S8" s="8" t="s">
        <v>59</v>
      </c>
    </row>
    <row r="9" spans="1:19" ht="21" x14ac:dyDescent="0.45">
      <c r="A9" s="17" t="s">
        <v>94</v>
      </c>
      <c r="C9" s="17">
        <v>17</v>
      </c>
      <c r="E9" s="35"/>
      <c r="G9" s="11">
        <v>0</v>
      </c>
      <c r="I9" s="11">
        <v>68740</v>
      </c>
      <c r="K9" s="11">
        <v>0</v>
      </c>
      <c r="M9" s="11">
        <v>68740</v>
      </c>
      <c r="O9" s="11">
        <v>6102459</v>
      </c>
      <c r="Q9" s="11">
        <v>0</v>
      </c>
      <c r="S9" s="11">
        <v>6102459</v>
      </c>
    </row>
    <row r="10" spans="1:19" ht="21" x14ac:dyDescent="0.45">
      <c r="A10" s="17" t="s">
        <v>98</v>
      </c>
      <c r="C10" s="17">
        <v>27</v>
      </c>
      <c r="E10" s="35"/>
      <c r="G10" s="11">
        <v>0</v>
      </c>
      <c r="I10" s="11">
        <v>724189</v>
      </c>
      <c r="K10" s="11">
        <v>0</v>
      </c>
      <c r="M10" s="11">
        <v>724189</v>
      </c>
      <c r="O10" s="11">
        <v>22953096</v>
      </c>
      <c r="Q10" s="11">
        <v>0</v>
      </c>
      <c r="S10" s="11">
        <v>22953096</v>
      </c>
    </row>
    <row r="11" spans="1:19" ht="21" x14ac:dyDescent="0.45">
      <c r="A11" s="17" t="s">
        <v>101</v>
      </c>
      <c r="C11" s="17">
        <v>31</v>
      </c>
      <c r="E11" s="35"/>
      <c r="G11" s="11">
        <v>0</v>
      </c>
      <c r="I11" s="11">
        <v>71808</v>
      </c>
      <c r="K11" s="11">
        <v>0</v>
      </c>
      <c r="M11" s="11">
        <v>71808</v>
      </c>
      <c r="O11" s="11">
        <v>837244</v>
      </c>
      <c r="Q11" s="11">
        <v>0</v>
      </c>
      <c r="S11" s="11">
        <v>837244</v>
      </c>
    </row>
    <row r="12" spans="1:19" ht="21" x14ac:dyDescent="0.45">
      <c r="A12" s="17" t="s">
        <v>156</v>
      </c>
      <c r="C12" s="17">
        <v>17</v>
      </c>
      <c r="E12" s="35"/>
      <c r="G12" s="11">
        <v>0</v>
      </c>
      <c r="I12" s="11">
        <v>2407403</v>
      </c>
      <c r="K12" s="11">
        <v>0</v>
      </c>
      <c r="M12" s="11">
        <v>2407403</v>
      </c>
      <c r="O12" s="11">
        <v>25712877</v>
      </c>
      <c r="Q12" s="11">
        <v>0</v>
      </c>
      <c r="S12" s="11">
        <v>25712877</v>
      </c>
    </row>
    <row r="13" spans="1:19" ht="21" x14ac:dyDescent="0.45">
      <c r="A13" s="17" t="s">
        <v>159</v>
      </c>
      <c r="C13" s="17">
        <v>17</v>
      </c>
      <c r="E13" s="35"/>
      <c r="G13" s="11">
        <v>0</v>
      </c>
      <c r="I13" s="11">
        <v>420989</v>
      </c>
      <c r="K13" s="11">
        <v>0</v>
      </c>
      <c r="M13" s="11">
        <v>420989</v>
      </c>
      <c r="O13" s="11">
        <v>331930443</v>
      </c>
      <c r="Q13" s="11">
        <v>0</v>
      </c>
      <c r="S13" s="11">
        <v>331930443</v>
      </c>
    </row>
    <row r="14" spans="1:19" ht="21" x14ac:dyDescent="0.45">
      <c r="A14" s="17" t="s">
        <v>280</v>
      </c>
      <c r="C14" s="17">
        <v>8</v>
      </c>
      <c r="E14" s="35"/>
      <c r="G14" s="11">
        <v>27</v>
      </c>
      <c r="I14" s="11">
        <v>1495726020</v>
      </c>
      <c r="K14" s="11">
        <v>-586623</v>
      </c>
      <c r="M14" s="11">
        <v>1496312643</v>
      </c>
      <c r="O14" s="11">
        <v>4138175322</v>
      </c>
      <c r="Q14" s="11">
        <v>6202991</v>
      </c>
      <c r="S14" s="11">
        <v>4131972331</v>
      </c>
    </row>
    <row r="15" spans="1:19" ht="21" x14ac:dyDescent="0.45">
      <c r="A15" s="17" t="s">
        <v>281</v>
      </c>
      <c r="C15" s="17">
        <v>22</v>
      </c>
      <c r="E15" s="35"/>
      <c r="G15" s="11">
        <v>26.5</v>
      </c>
      <c r="I15" s="11">
        <v>1130821918</v>
      </c>
      <c r="K15" s="11">
        <v>0</v>
      </c>
      <c r="M15" s="11">
        <v>1130821918</v>
      </c>
      <c r="O15" s="11">
        <v>2546575336</v>
      </c>
      <c r="Q15" s="11">
        <v>4565693</v>
      </c>
      <c r="S15" s="11">
        <v>2542009643</v>
      </c>
    </row>
    <row r="16" spans="1:19" s="17" customFormat="1" ht="18.75" x14ac:dyDescent="0.25">
      <c r="A16" s="17" t="s">
        <v>94</v>
      </c>
      <c r="C16" s="17">
        <v>9</v>
      </c>
      <c r="E16" s="17" t="s">
        <v>104</v>
      </c>
      <c r="G16" s="11">
        <v>26</v>
      </c>
      <c r="I16" s="11">
        <v>1923287670</v>
      </c>
      <c r="K16" s="11">
        <v>0</v>
      </c>
      <c r="M16" s="11">
        <v>1923287670</v>
      </c>
      <c r="O16" s="11">
        <v>3269589039</v>
      </c>
      <c r="Q16" s="11">
        <v>8576102</v>
      </c>
      <c r="S16" s="11">
        <v>3261012937</v>
      </c>
    </row>
    <row r="17" spans="1:19" s="17" customFormat="1" ht="18.75" x14ac:dyDescent="0.25">
      <c r="A17" s="17" t="s">
        <v>281</v>
      </c>
      <c r="C17" s="17">
        <v>10</v>
      </c>
      <c r="E17" s="17" t="s">
        <v>104</v>
      </c>
      <c r="G17" s="11">
        <v>27</v>
      </c>
      <c r="I17" s="11">
        <v>2219178060</v>
      </c>
      <c r="K17" s="11">
        <v>0</v>
      </c>
      <c r="M17" s="11">
        <v>2219178060</v>
      </c>
      <c r="O17" s="11">
        <v>3698630100</v>
      </c>
      <c r="Q17" s="11">
        <v>10863531</v>
      </c>
      <c r="S17" s="11">
        <v>3687766569</v>
      </c>
    </row>
    <row r="18" spans="1:19" ht="18.75" x14ac:dyDescent="0.45">
      <c r="A18" s="17" t="s">
        <v>281</v>
      </c>
      <c r="B18" s="17"/>
      <c r="C18" s="11">
        <v>15</v>
      </c>
      <c r="D18" s="17"/>
      <c r="E18" s="17" t="s">
        <v>104</v>
      </c>
      <c r="F18" s="17"/>
      <c r="G18" s="11">
        <v>27</v>
      </c>
      <c r="H18" s="17"/>
      <c r="I18" s="11">
        <v>1775342460</v>
      </c>
      <c r="J18" s="17"/>
      <c r="K18" s="11">
        <v>0</v>
      </c>
      <c r="L18" s="17"/>
      <c r="M18" s="11">
        <v>1775342460</v>
      </c>
      <c r="N18" s="17"/>
      <c r="O18" s="11">
        <v>2663013690</v>
      </c>
      <c r="P18" s="17"/>
      <c r="Q18" s="11">
        <v>9741413</v>
      </c>
      <c r="R18" s="17"/>
      <c r="S18" s="11">
        <v>2653272277</v>
      </c>
    </row>
    <row r="19" spans="1:19" ht="18.75" x14ac:dyDescent="0.45">
      <c r="A19" s="17" t="s">
        <v>94</v>
      </c>
      <c r="B19" s="17"/>
      <c r="C19" s="11">
        <v>16</v>
      </c>
      <c r="D19" s="17"/>
      <c r="E19" s="17" t="s">
        <v>104</v>
      </c>
      <c r="F19" s="17"/>
      <c r="G19" s="11">
        <v>26</v>
      </c>
      <c r="H19" s="17"/>
      <c r="I19" s="11">
        <v>997260264</v>
      </c>
      <c r="J19" s="17"/>
      <c r="K19" s="11">
        <v>11237953</v>
      </c>
      <c r="L19" s="17"/>
      <c r="M19" s="11">
        <v>986022311</v>
      </c>
      <c r="N19" s="17"/>
      <c r="O19" s="11">
        <v>997260264</v>
      </c>
      <c r="P19" s="17"/>
      <c r="Q19" s="11">
        <v>11237953</v>
      </c>
      <c r="R19" s="17"/>
      <c r="S19" s="11">
        <v>986022311</v>
      </c>
    </row>
    <row r="20" spans="1:19" ht="18.75" x14ac:dyDescent="0.45">
      <c r="A20" s="17" t="s">
        <v>281</v>
      </c>
      <c r="B20" s="17"/>
      <c r="C20" s="11">
        <v>24</v>
      </c>
      <c r="D20" s="17"/>
      <c r="E20" s="17" t="s">
        <v>104</v>
      </c>
      <c r="F20" s="17"/>
      <c r="G20" s="11">
        <v>27</v>
      </c>
      <c r="H20" s="17"/>
      <c r="I20" s="11">
        <v>305358900</v>
      </c>
      <c r="J20" s="17"/>
      <c r="K20" s="11">
        <v>5326601</v>
      </c>
      <c r="L20" s="17"/>
      <c r="M20" s="11">
        <v>300032299</v>
      </c>
      <c r="N20" s="17"/>
      <c r="O20" s="11">
        <v>305358900</v>
      </c>
      <c r="P20" s="17"/>
      <c r="Q20" s="11">
        <v>5326601</v>
      </c>
      <c r="R20" s="17"/>
      <c r="S20" s="11">
        <v>300032299</v>
      </c>
    </row>
    <row r="21" spans="1:19" ht="19.5" thickBot="1" x14ac:dyDescent="0.5">
      <c r="A21" s="3" t="s">
        <v>12</v>
      </c>
      <c r="I21" s="3">
        <f>SUM(I9:I20)</f>
        <v>9850668421</v>
      </c>
      <c r="K21" s="3">
        <f>SUM(K9:K20)</f>
        <v>15977931</v>
      </c>
      <c r="M21" s="3">
        <f>SUM(M9:M20)</f>
        <v>9834690490</v>
      </c>
      <c r="O21" s="3">
        <f>SUM(O9:O20)</f>
        <v>18006138770</v>
      </c>
      <c r="Q21" s="3">
        <f>SUM(Q9:Q20)</f>
        <v>56514284</v>
      </c>
      <c r="S21" s="3">
        <f>SUM(S9:S20)</f>
        <v>17949624486</v>
      </c>
    </row>
    <row r="22" spans="1:19" ht="19.5" thickTop="1" x14ac:dyDescent="0.45">
      <c r="I22" s="4"/>
      <c r="K22" s="4"/>
      <c r="M22" s="4"/>
      <c r="O22" s="4"/>
      <c r="Q22" s="4"/>
      <c r="S22" s="4"/>
    </row>
  </sheetData>
  <mergeCells count="6">
    <mergeCell ref="A1:S1"/>
    <mergeCell ref="A2:S2"/>
    <mergeCell ref="A3:S3"/>
    <mergeCell ref="A5:S5"/>
    <mergeCell ref="I7:M7"/>
    <mergeCell ref="O7:S7"/>
  </mergeCells>
  <pageMargins left="0.7" right="0.7" top="0.75" bottom="0.75" header="0.3" footer="0.3"/>
  <pageSetup paperSize="9" scale="86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  <pageSetUpPr fitToPage="1"/>
  </sheetPr>
  <dimension ref="A1:S73"/>
  <sheetViews>
    <sheetView rightToLeft="1" zoomScaleNormal="100" zoomScalePageLayoutView="85" workbookViewId="0">
      <pane ySplit="6" topLeftCell="A55" activePane="bottomLeft" state="frozen"/>
      <selection pane="bottomLeft" activeCell="S63" sqref="S63"/>
    </sheetView>
  </sheetViews>
  <sheetFormatPr defaultRowHeight="18" x14ac:dyDescent="0.45"/>
  <cols>
    <col min="1" max="1" width="29.85546875" style="1" bestFit="1" customWidth="1"/>
    <col min="2" max="2" width="1.42578125" style="1" customWidth="1"/>
    <col min="3" max="3" width="11.42578125" style="1" customWidth="1"/>
    <col min="4" max="4" width="1.42578125" style="1" customWidth="1"/>
    <col min="5" max="5" width="15.140625" style="1" customWidth="1"/>
    <col min="6" max="6" width="1.42578125" style="1" customWidth="1"/>
    <col min="7" max="7" width="11.42578125" style="1" customWidth="1"/>
    <col min="8" max="8" width="1.42578125" style="1" customWidth="1"/>
    <col min="9" max="9" width="17.7109375" style="1" customWidth="1"/>
    <col min="10" max="10" width="1.42578125" style="1" customWidth="1"/>
    <col min="11" max="11" width="15.7109375" style="1" bestFit="1" customWidth="1"/>
    <col min="12" max="12" width="1.42578125" style="1" customWidth="1"/>
    <col min="13" max="13" width="18.7109375" style="1" customWidth="1"/>
    <col min="14" max="14" width="1.42578125" style="1" customWidth="1"/>
    <col min="15" max="15" width="18.5703125" style="1" customWidth="1"/>
    <col min="16" max="16" width="1.42578125" style="1" customWidth="1"/>
    <col min="17" max="17" width="15.7109375" style="1" bestFit="1" customWidth="1"/>
    <col min="18" max="18" width="1.42578125" style="1" customWidth="1"/>
    <col min="19" max="19" width="20.140625" style="1" customWidth="1"/>
    <col min="20" max="16384" width="9.140625" style="1"/>
  </cols>
  <sheetData>
    <row r="1" spans="1:19" ht="20.100000000000001" customHeight="1" x14ac:dyDescent="0.45">
      <c r="A1" s="46" t="s">
        <v>92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</row>
    <row r="2" spans="1:19" ht="20.100000000000001" customHeight="1" x14ac:dyDescent="0.45">
      <c r="A2" s="46" t="s">
        <v>44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</row>
    <row r="3" spans="1:19" ht="21.75" customHeight="1" x14ac:dyDescent="0.45">
      <c r="A3" s="46" t="s">
        <v>304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</row>
    <row r="4" spans="1:19" ht="23.25" customHeight="1" x14ac:dyDescent="0.45">
      <c r="A4" s="43" t="s">
        <v>49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</row>
    <row r="5" spans="1:19" ht="21" x14ac:dyDescent="0.45">
      <c r="C5" s="44" t="s">
        <v>50</v>
      </c>
      <c r="D5" s="45"/>
      <c r="E5" s="45"/>
      <c r="F5" s="45"/>
      <c r="G5" s="45"/>
      <c r="I5" s="44" t="s">
        <v>51</v>
      </c>
      <c r="J5" s="45"/>
      <c r="K5" s="45"/>
      <c r="L5" s="45"/>
      <c r="M5" s="45"/>
      <c r="O5" s="44" t="s">
        <v>309</v>
      </c>
      <c r="P5" s="45"/>
      <c r="Q5" s="45"/>
      <c r="R5" s="45"/>
      <c r="S5" s="45"/>
    </row>
    <row r="6" spans="1:19" ht="35.25" customHeight="1" x14ac:dyDescent="0.45">
      <c r="A6" s="2" t="s">
        <v>13</v>
      </c>
      <c r="C6" s="20" t="s">
        <v>52</v>
      </c>
      <c r="E6" s="20" t="s">
        <v>53</v>
      </c>
      <c r="G6" s="8" t="s">
        <v>54</v>
      </c>
      <c r="I6" s="8" t="s">
        <v>55</v>
      </c>
      <c r="K6" s="8" t="s">
        <v>56</v>
      </c>
      <c r="M6" s="8" t="s">
        <v>57</v>
      </c>
      <c r="O6" s="8" t="s">
        <v>55</v>
      </c>
      <c r="Q6" s="8" t="s">
        <v>56</v>
      </c>
      <c r="S6" s="8" t="s">
        <v>57</v>
      </c>
    </row>
    <row r="7" spans="1:19" s="17" customFormat="1" ht="18.75" x14ac:dyDescent="0.25">
      <c r="A7" s="17" t="s">
        <v>175</v>
      </c>
      <c r="C7" s="17" t="s">
        <v>295</v>
      </c>
      <c r="E7" s="11">
        <v>1438247</v>
      </c>
      <c r="G7" s="11">
        <v>70</v>
      </c>
      <c r="I7" s="11">
        <v>0</v>
      </c>
      <c r="K7" s="11">
        <v>0</v>
      </c>
      <c r="M7" s="11">
        <v>0</v>
      </c>
      <c r="O7" s="11">
        <v>100677290</v>
      </c>
      <c r="Q7" s="11">
        <v>7053823</v>
      </c>
      <c r="S7" s="11">
        <v>93623467</v>
      </c>
    </row>
    <row r="8" spans="1:19" s="17" customFormat="1" ht="18.75" x14ac:dyDescent="0.25">
      <c r="A8" s="17" t="s">
        <v>176</v>
      </c>
      <c r="C8" s="17" t="s">
        <v>240</v>
      </c>
      <c r="E8" s="11">
        <v>2676153</v>
      </c>
      <c r="G8" s="11">
        <v>700</v>
      </c>
      <c r="I8" s="11">
        <v>0</v>
      </c>
      <c r="K8" s="11">
        <v>0</v>
      </c>
      <c r="M8" s="11">
        <v>0</v>
      </c>
      <c r="O8" s="11">
        <v>1873307100</v>
      </c>
      <c r="Q8" s="11">
        <v>0</v>
      </c>
      <c r="S8" s="11">
        <v>1873307100</v>
      </c>
    </row>
    <row r="9" spans="1:19" s="17" customFormat="1" ht="18.75" x14ac:dyDescent="0.25">
      <c r="A9" s="17" t="s">
        <v>179</v>
      </c>
      <c r="C9" s="17" t="s">
        <v>241</v>
      </c>
      <c r="E9" s="11">
        <v>2200000</v>
      </c>
      <c r="G9" s="11">
        <v>500</v>
      </c>
      <c r="I9" s="11">
        <v>0</v>
      </c>
      <c r="K9" s="11">
        <v>0</v>
      </c>
      <c r="M9" s="11">
        <v>0</v>
      </c>
      <c r="O9" s="11">
        <v>1100000000</v>
      </c>
      <c r="Q9" s="11">
        <v>0</v>
      </c>
      <c r="S9" s="11">
        <v>1100000000</v>
      </c>
    </row>
    <row r="10" spans="1:19" s="17" customFormat="1" ht="18.75" x14ac:dyDescent="0.25">
      <c r="A10" s="17" t="s">
        <v>181</v>
      </c>
      <c r="C10" s="17" t="s">
        <v>259</v>
      </c>
      <c r="E10" s="11">
        <v>22375000</v>
      </c>
      <c r="G10" s="11">
        <v>125</v>
      </c>
      <c r="I10" s="11">
        <v>0</v>
      </c>
      <c r="K10" s="11">
        <v>0</v>
      </c>
      <c r="M10" s="11">
        <v>0</v>
      </c>
      <c r="O10" s="11">
        <v>2796875000</v>
      </c>
      <c r="Q10" s="11">
        <v>0</v>
      </c>
      <c r="S10" s="11">
        <v>2796875000</v>
      </c>
    </row>
    <row r="11" spans="1:19" s="17" customFormat="1" ht="18.75" x14ac:dyDescent="0.25">
      <c r="A11" s="17" t="s">
        <v>235</v>
      </c>
      <c r="C11" s="17" t="s">
        <v>259</v>
      </c>
      <c r="E11" s="11">
        <v>5000000</v>
      </c>
      <c r="G11" s="11">
        <v>180</v>
      </c>
      <c r="I11" s="11">
        <v>0</v>
      </c>
      <c r="K11" s="11">
        <v>0</v>
      </c>
      <c r="M11" s="11">
        <v>0</v>
      </c>
      <c r="O11" s="11">
        <v>900000000</v>
      </c>
      <c r="Q11" s="11">
        <v>36094675</v>
      </c>
      <c r="S11" s="11">
        <v>863905325</v>
      </c>
    </row>
    <row r="12" spans="1:19" s="17" customFormat="1" ht="18.75" x14ac:dyDescent="0.25">
      <c r="A12" s="17" t="s">
        <v>83</v>
      </c>
      <c r="C12" s="17" t="s">
        <v>260</v>
      </c>
      <c r="E12" s="11">
        <v>4200000</v>
      </c>
      <c r="G12" s="11">
        <v>2350</v>
      </c>
      <c r="I12" s="11">
        <v>0</v>
      </c>
      <c r="K12" s="11">
        <v>0</v>
      </c>
      <c r="M12" s="11">
        <v>0</v>
      </c>
      <c r="O12" s="11">
        <v>9870000000</v>
      </c>
      <c r="Q12" s="11">
        <v>0</v>
      </c>
      <c r="S12" s="11">
        <v>9870000000</v>
      </c>
    </row>
    <row r="13" spans="1:19" s="17" customFormat="1" ht="18.75" x14ac:dyDescent="0.25">
      <c r="A13" s="17" t="s">
        <v>121</v>
      </c>
      <c r="C13" s="17" t="s">
        <v>222</v>
      </c>
      <c r="E13" s="11">
        <v>12000000</v>
      </c>
      <c r="G13" s="11">
        <v>2350</v>
      </c>
      <c r="I13" s="11">
        <v>0</v>
      </c>
      <c r="K13" s="11">
        <v>0</v>
      </c>
      <c r="M13" s="11">
        <v>0</v>
      </c>
      <c r="O13" s="11">
        <v>28200000000</v>
      </c>
      <c r="Q13" s="11">
        <v>0</v>
      </c>
      <c r="S13" s="11">
        <v>28200000000</v>
      </c>
    </row>
    <row r="14" spans="1:19" s="17" customFormat="1" ht="18.75" x14ac:dyDescent="0.25">
      <c r="A14" s="17" t="s">
        <v>189</v>
      </c>
      <c r="C14" s="17" t="s">
        <v>260</v>
      </c>
      <c r="E14" s="11">
        <v>20525000</v>
      </c>
      <c r="G14" s="11">
        <v>480</v>
      </c>
      <c r="I14" s="11">
        <v>0</v>
      </c>
      <c r="K14" s="11">
        <v>0</v>
      </c>
      <c r="M14" s="11">
        <v>0</v>
      </c>
      <c r="O14" s="11">
        <v>9852000000</v>
      </c>
      <c r="Q14" s="11">
        <v>0</v>
      </c>
      <c r="S14" s="11">
        <v>9852000000</v>
      </c>
    </row>
    <row r="15" spans="1:19" s="17" customFormat="1" ht="18.75" x14ac:dyDescent="0.25">
      <c r="A15" s="17" t="s">
        <v>182</v>
      </c>
      <c r="C15" s="17" t="s">
        <v>261</v>
      </c>
      <c r="E15" s="11">
        <v>5392416</v>
      </c>
      <c r="G15" s="11">
        <v>360</v>
      </c>
      <c r="I15" s="11">
        <v>0</v>
      </c>
      <c r="K15" s="11">
        <v>0</v>
      </c>
      <c r="M15" s="11">
        <v>0</v>
      </c>
      <c r="O15" s="11">
        <v>1941269760</v>
      </c>
      <c r="Q15" s="11">
        <v>0</v>
      </c>
      <c r="S15" s="11">
        <v>1941269760</v>
      </c>
    </row>
    <row r="16" spans="1:19" s="17" customFormat="1" ht="18.75" x14ac:dyDescent="0.25">
      <c r="A16" s="17" t="s">
        <v>79</v>
      </c>
      <c r="C16" s="17" t="s">
        <v>262</v>
      </c>
      <c r="E16" s="11">
        <v>20445008</v>
      </c>
      <c r="G16" s="11">
        <v>400</v>
      </c>
      <c r="I16" s="11">
        <v>0</v>
      </c>
      <c r="K16" s="11">
        <v>0</v>
      </c>
      <c r="M16" s="11">
        <v>0</v>
      </c>
      <c r="O16" s="11">
        <v>8178003200</v>
      </c>
      <c r="Q16" s="11">
        <v>0</v>
      </c>
      <c r="S16" s="11">
        <v>8178003200</v>
      </c>
    </row>
    <row r="17" spans="1:19" s="17" customFormat="1" ht="18.75" x14ac:dyDescent="0.25">
      <c r="A17" s="17" t="s">
        <v>202</v>
      </c>
      <c r="C17" s="17" t="s">
        <v>242</v>
      </c>
      <c r="E17" s="11">
        <v>3000000</v>
      </c>
      <c r="G17" s="11">
        <v>133</v>
      </c>
      <c r="I17" s="11">
        <v>0</v>
      </c>
      <c r="K17" s="11">
        <v>0</v>
      </c>
      <c r="M17" s="11">
        <v>0</v>
      </c>
      <c r="O17" s="11">
        <v>399000000</v>
      </c>
      <c r="Q17" s="11">
        <v>0</v>
      </c>
      <c r="S17" s="11">
        <v>399000000</v>
      </c>
    </row>
    <row r="18" spans="1:19" s="17" customFormat="1" ht="18.75" x14ac:dyDescent="0.25">
      <c r="A18" s="17" t="s">
        <v>197</v>
      </c>
      <c r="C18" s="17" t="s">
        <v>263</v>
      </c>
      <c r="E18" s="11">
        <v>3464987</v>
      </c>
      <c r="G18" s="11">
        <v>60</v>
      </c>
      <c r="I18" s="11">
        <v>0</v>
      </c>
      <c r="K18" s="11">
        <v>0</v>
      </c>
      <c r="M18" s="11">
        <v>0</v>
      </c>
      <c r="O18" s="11">
        <v>207899220</v>
      </c>
      <c r="Q18" s="11">
        <v>12071568</v>
      </c>
      <c r="S18" s="11">
        <v>195827652</v>
      </c>
    </row>
    <row r="19" spans="1:19" s="17" customFormat="1" ht="18.75" x14ac:dyDescent="0.25">
      <c r="A19" s="17" t="s">
        <v>116</v>
      </c>
      <c r="C19" s="17" t="s">
        <v>223</v>
      </c>
      <c r="E19" s="11">
        <v>3295038</v>
      </c>
      <c r="G19" s="11">
        <v>2840</v>
      </c>
      <c r="I19" s="11">
        <v>0</v>
      </c>
      <c r="K19" s="11">
        <v>0</v>
      </c>
      <c r="M19" s="11">
        <v>0</v>
      </c>
      <c r="O19" s="11">
        <v>9357907920</v>
      </c>
      <c r="Q19" s="11">
        <v>0</v>
      </c>
      <c r="S19" s="11">
        <v>9357907920</v>
      </c>
    </row>
    <row r="20" spans="1:19" s="17" customFormat="1" ht="18.75" x14ac:dyDescent="0.25">
      <c r="A20" s="17" t="s">
        <v>142</v>
      </c>
      <c r="C20" s="17" t="s">
        <v>264</v>
      </c>
      <c r="E20" s="11">
        <v>11000000</v>
      </c>
      <c r="G20" s="11">
        <v>78</v>
      </c>
      <c r="I20" s="11">
        <v>0</v>
      </c>
      <c r="K20" s="11">
        <v>0</v>
      </c>
      <c r="M20" s="11">
        <v>0</v>
      </c>
      <c r="O20" s="11">
        <v>858000000</v>
      </c>
      <c r="Q20" s="11">
        <v>0</v>
      </c>
      <c r="S20" s="11">
        <v>858000000</v>
      </c>
    </row>
    <row r="21" spans="1:19" s="17" customFormat="1" ht="18.75" x14ac:dyDescent="0.25">
      <c r="A21" s="17" t="s">
        <v>149</v>
      </c>
      <c r="C21" s="17" t="s">
        <v>265</v>
      </c>
      <c r="E21" s="11">
        <v>10500000</v>
      </c>
      <c r="G21" s="11">
        <v>900</v>
      </c>
      <c r="I21" s="11">
        <v>0</v>
      </c>
      <c r="K21" s="11">
        <v>0</v>
      </c>
      <c r="M21" s="11">
        <v>0</v>
      </c>
      <c r="O21" s="11">
        <v>9450000000</v>
      </c>
      <c r="Q21" s="11">
        <v>0</v>
      </c>
      <c r="S21" s="11">
        <v>9450000000</v>
      </c>
    </row>
    <row r="22" spans="1:19" s="17" customFormat="1" ht="18.75" x14ac:dyDescent="0.25">
      <c r="A22" s="17" t="s">
        <v>90</v>
      </c>
      <c r="C22" s="17" t="s">
        <v>263</v>
      </c>
      <c r="E22" s="11">
        <v>16526750</v>
      </c>
      <c r="G22" s="11">
        <v>390</v>
      </c>
      <c r="I22" s="11">
        <v>0</v>
      </c>
      <c r="K22" s="11">
        <v>0</v>
      </c>
      <c r="M22" s="11">
        <v>0</v>
      </c>
      <c r="O22" s="11">
        <v>6445432500</v>
      </c>
      <c r="Q22" s="11">
        <v>0</v>
      </c>
      <c r="S22" s="11">
        <v>6445432500</v>
      </c>
    </row>
    <row r="23" spans="1:19" s="17" customFormat="1" ht="18.75" x14ac:dyDescent="0.25">
      <c r="A23" s="17" t="s">
        <v>230</v>
      </c>
      <c r="C23" s="17" t="s">
        <v>296</v>
      </c>
      <c r="E23" s="11">
        <v>8304632</v>
      </c>
      <c r="G23" s="11">
        <v>650</v>
      </c>
      <c r="I23" s="11">
        <v>0</v>
      </c>
      <c r="K23" s="11">
        <v>0</v>
      </c>
      <c r="M23" s="11">
        <v>0</v>
      </c>
      <c r="O23" s="11">
        <v>5398010800</v>
      </c>
      <c r="Q23" s="11">
        <v>313432885</v>
      </c>
      <c r="S23" s="11">
        <v>5084577915</v>
      </c>
    </row>
    <row r="24" spans="1:19" s="17" customFormat="1" ht="18.75" x14ac:dyDescent="0.25">
      <c r="A24" s="17" t="s">
        <v>87</v>
      </c>
      <c r="C24" s="17" t="s">
        <v>259</v>
      </c>
      <c r="E24" s="11">
        <v>24382489</v>
      </c>
      <c r="G24" s="11">
        <v>500</v>
      </c>
      <c r="I24" s="11">
        <v>0</v>
      </c>
      <c r="K24" s="11">
        <v>0</v>
      </c>
      <c r="M24" s="11">
        <v>0</v>
      </c>
      <c r="O24" s="11">
        <v>12191244500</v>
      </c>
      <c r="Q24" s="11">
        <v>0</v>
      </c>
      <c r="S24" s="11">
        <v>12191244500</v>
      </c>
    </row>
    <row r="25" spans="1:19" s="17" customFormat="1" ht="18.75" x14ac:dyDescent="0.25">
      <c r="A25" s="17" t="s">
        <v>118</v>
      </c>
      <c r="C25" s="17" t="s">
        <v>260</v>
      </c>
      <c r="E25" s="11">
        <v>5751964</v>
      </c>
      <c r="G25" s="11">
        <v>1000</v>
      </c>
      <c r="I25" s="11">
        <v>0</v>
      </c>
      <c r="K25" s="11">
        <v>0</v>
      </c>
      <c r="M25" s="11">
        <v>0</v>
      </c>
      <c r="O25" s="11">
        <v>5751964000</v>
      </c>
      <c r="Q25" s="11">
        <v>0</v>
      </c>
      <c r="S25" s="11">
        <v>5751964000</v>
      </c>
    </row>
    <row r="26" spans="1:19" s="17" customFormat="1" ht="18.75" x14ac:dyDescent="0.25">
      <c r="A26" s="17" t="s">
        <v>207</v>
      </c>
      <c r="C26" s="17" t="s">
        <v>243</v>
      </c>
      <c r="E26" s="11">
        <v>1733427</v>
      </c>
      <c r="G26" s="11">
        <v>6300</v>
      </c>
      <c r="I26" s="11">
        <v>0</v>
      </c>
      <c r="K26" s="11">
        <v>0</v>
      </c>
      <c r="M26" s="11">
        <v>0</v>
      </c>
      <c r="O26" s="11">
        <v>10920590100</v>
      </c>
      <c r="Q26" s="11">
        <v>0</v>
      </c>
      <c r="S26" s="11">
        <v>10920590100</v>
      </c>
    </row>
    <row r="27" spans="1:19" s="17" customFormat="1" ht="18.75" x14ac:dyDescent="0.25">
      <c r="A27" s="17" t="s">
        <v>190</v>
      </c>
      <c r="C27" s="17" t="s">
        <v>239</v>
      </c>
      <c r="E27" s="11">
        <v>8000000</v>
      </c>
      <c r="G27" s="11">
        <v>4</v>
      </c>
      <c r="I27" s="11">
        <v>0</v>
      </c>
      <c r="K27" s="11">
        <v>0</v>
      </c>
      <c r="M27" s="11">
        <v>0</v>
      </c>
      <c r="O27" s="11">
        <v>32000000</v>
      </c>
      <c r="Q27" s="11">
        <v>0</v>
      </c>
      <c r="S27" s="11">
        <v>32000000</v>
      </c>
    </row>
    <row r="28" spans="1:19" s="17" customFormat="1" ht="18.75" x14ac:dyDescent="0.25">
      <c r="A28" s="17" t="s">
        <v>132</v>
      </c>
      <c r="C28" s="17" t="s">
        <v>266</v>
      </c>
      <c r="E28" s="11">
        <v>4930000</v>
      </c>
      <c r="G28" s="11">
        <v>700</v>
      </c>
      <c r="I28" s="11">
        <v>0</v>
      </c>
      <c r="K28" s="11">
        <v>0</v>
      </c>
      <c r="M28" s="11">
        <v>0</v>
      </c>
      <c r="O28" s="11">
        <v>3451000000</v>
      </c>
      <c r="Q28" s="11">
        <v>0</v>
      </c>
      <c r="S28" s="11">
        <v>3451000000</v>
      </c>
    </row>
    <row r="29" spans="1:19" s="17" customFormat="1" ht="18.75" x14ac:dyDescent="0.25">
      <c r="A29" s="17" t="s">
        <v>216</v>
      </c>
      <c r="C29" s="17" t="s">
        <v>267</v>
      </c>
      <c r="E29" s="11">
        <v>19800000</v>
      </c>
      <c r="G29" s="11">
        <v>25</v>
      </c>
      <c r="I29" s="11">
        <v>0</v>
      </c>
      <c r="K29" s="11">
        <v>0</v>
      </c>
      <c r="M29" s="11">
        <v>0</v>
      </c>
      <c r="O29" s="11">
        <v>495000000</v>
      </c>
      <c r="Q29" s="11">
        <v>0</v>
      </c>
      <c r="S29" s="11">
        <v>495000000</v>
      </c>
    </row>
    <row r="30" spans="1:19" s="17" customFormat="1" ht="18.75" x14ac:dyDescent="0.25">
      <c r="A30" s="17" t="s">
        <v>187</v>
      </c>
      <c r="C30" s="17" t="s">
        <v>229</v>
      </c>
      <c r="E30" s="11">
        <v>2004630</v>
      </c>
      <c r="G30" s="11">
        <v>1430</v>
      </c>
      <c r="I30" s="11">
        <v>0</v>
      </c>
      <c r="K30" s="11">
        <v>0</v>
      </c>
      <c r="M30" s="11">
        <v>0</v>
      </c>
      <c r="O30" s="11">
        <v>2866620900</v>
      </c>
      <c r="Q30" s="11">
        <v>113156088</v>
      </c>
      <c r="S30" s="11">
        <v>2753464812</v>
      </c>
    </row>
    <row r="31" spans="1:19" s="17" customFormat="1" ht="18.75" x14ac:dyDescent="0.25">
      <c r="A31" s="17" t="s">
        <v>213</v>
      </c>
      <c r="C31" s="17" t="s">
        <v>244</v>
      </c>
      <c r="E31" s="11">
        <v>1016716</v>
      </c>
      <c r="G31" s="11">
        <v>930</v>
      </c>
      <c r="I31" s="11">
        <v>0</v>
      </c>
      <c r="K31" s="11">
        <v>0</v>
      </c>
      <c r="M31" s="11">
        <v>0</v>
      </c>
      <c r="O31" s="11">
        <v>945545880</v>
      </c>
      <c r="Q31" s="11">
        <v>0</v>
      </c>
      <c r="S31" s="11">
        <v>945545880</v>
      </c>
    </row>
    <row r="32" spans="1:19" s="17" customFormat="1" ht="18.75" x14ac:dyDescent="0.25">
      <c r="A32" s="17" t="s">
        <v>215</v>
      </c>
      <c r="C32" s="17" t="s">
        <v>236</v>
      </c>
      <c r="E32" s="11">
        <v>999788</v>
      </c>
      <c r="G32" s="11">
        <v>5000</v>
      </c>
      <c r="I32" s="11">
        <v>0</v>
      </c>
      <c r="K32" s="11">
        <v>0</v>
      </c>
      <c r="M32" s="11">
        <v>0</v>
      </c>
      <c r="O32" s="11">
        <v>4998940000</v>
      </c>
      <c r="Q32" s="11">
        <v>0</v>
      </c>
      <c r="S32" s="11">
        <v>4998940000</v>
      </c>
    </row>
    <row r="33" spans="1:19" s="17" customFormat="1" ht="18.75" x14ac:dyDescent="0.25">
      <c r="A33" s="17" t="s">
        <v>76</v>
      </c>
      <c r="C33" s="17" t="s">
        <v>239</v>
      </c>
      <c r="E33" s="11">
        <v>47759223</v>
      </c>
      <c r="G33" s="11">
        <v>130</v>
      </c>
      <c r="I33" s="11">
        <v>0</v>
      </c>
      <c r="K33" s="11">
        <v>0</v>
      </c>
      <c r="M33" s="11">
        <v>0</v>
      </c>
      <c r="O33" s="11">
        <v>6208698990</v>
      </c>
      <c r="Q33" s="11">
        <v>0</v>
      </c>
      <c r="S33" s="11">
        <v>6208698990</v>
      </c>
    </row>
    <row r="34" spans="1:19" s="17" customFormat="1" ht="18.75" x14ac:dyDescent="0.25">
      <c r="A34" s="17" t="s">
        <v>203</v>
      </c>
      <c r="C34" s="17" t="s">
        <v>239</v>
      </c>
      <c r="E34" s="11">
        <v>80090000</v>
      </c>
      <c r="G34" s="11">
        <v>3</v>
      </c>
      <c r="I34" s="11">
        <v>0</v>
      </c>
      <c r="K34" s="11">
        <v>0</v>
      </c>
      <c r="M34" s="11">
        <v>0</v>
      </c>
      <c r="O34" s="11">
        <v>240270000</v>
      </c>
      <c r="Q34" s="11">
        <v>0</v>
      </c>
      <c r="S34" s="11">
        <v>240270000</v>
      </c>
    </row>
    <row r="35" spans="1:19" s="17" customFormat="1" ht="18.75" x14ac:dyDescent="0.25">
      <c r="A35" s="17" t="s">
        <v>153</v>
      </c>
      <c r="C35" s="17" t="s">
        <v>268</v>
      </c>
      <c r="E35" s="11">
        <v>10167474</v>
      </c>
      <c r="G35" s="11">
        <v>70</v>
      </c>
      <c r="I35" s="11">
        <v>0</v>
      </c>
      <c r="K35" s="11">
        <v>0</v>
      </c>
      <c r="M35" s="11">
        <v>0</v>
      </c>
      <c r="O35" s="11">
        <v>711723180</v>
      </c>
      <c r="Q35" s="11">
        <v>0</v>
      </c>
      <c r="S35" s="11">
        <v>711723180</v>
      </c>
    </row>
    <row r="36" spans="1:19" s="17" customFormat="1" ht="18.75" x14ac:dyDescent="0.25">
      <c r="A36" s="17" t="s">
        <v>231</v>
      </c>
      <c r="C36" s="17" t="s">
        <v>297</v>
      </c>
      <c r="E36" s="11">
        <v>2450000</v>
      </c>
      <c r="G36" s="11">
        <v>100</v>
      </c>
      <c r="I36" s="11">
        <v>0</v>
      </c>
      <c r="K36" s="11">
        <v>0</v>
      </c>
      <c r="M36" s="11">
        <v>0</v>
      </c>
      <c r="O36" s="11">
        <v>245000000</v>
      </c>
      <c r="Q36" s="11">
        <v>0</v>
      </c>
      <c r="S36" s="11">
        <v>245000000</v>
      </c>
    </row>
    <row r="37" spans="1:19" s="17" customFormat="1" ht="18.75" x14ac:dyDescent="0.25">
      <c r="A37" s="17" t="s">
        <v>134</v>
      </c>
      <c r="C37" s="17" t="s">
        <v>245</v>
      </c>
      <c r="E37" s="11">
        <v>20007665</v>
      </c>
      <c r="G37" s="11">
        <v>150</v>
      </c>
      <c r="I37" s="11">
        <v>0</v>
      </c>
      <c r="K37" s="11">
        <v>0</v>
      </c>
      <c r="M37" s="11">
        <v>0</v>
      </c>
      <c r="O37" s="11">
        <v>3001149750</v>
      </c>
      <c r="Q37" s="11">
        <v>0</v>
      </c>
      <c r="S37" s="11">
        <v>3001149750</v>
      </c>
    </row>
    <row r="38" spans="1:19" s="17" customFormat="1" ht="18.75" x14ac:dyDescent="0.25">
      <c r="A38" s="17" t="s">
        <v>257</v>
      </c>
      <c r="C38" s="17" t="s">
        <v>264</v>
      </c>
      <c r="E38" s="11">
        <v>6489031</v>
      </c>
      <c r="G38" s="11">
        <v>2000</v>
      </c>
      <c r="I38" s="11">
        <v>0</v>
      </c>
      <c r="K38" s="11">
        <v>0</v>
      </c>
      <c r="M38" s="11">
        <v>0</v>
      </c>
      <c r="O38" s="11">
        <v>12978062000</v>
      </c>
      <c r="Q38" s="11">
        <v>0</v>
      </c>
      <c r="S38" s="11">
        <v>12978062000</v>
      </c>
    </row>
    <row r="39" spans="1:19" s="17" customFormat="1" ht="18.75" x14ac:dyDescent="0.25">
      <c r="A39" s="17" t="s">
        <v>106</v>
      </c>
      <c r="C39" s="17" t="s">
        <v>269</v>
      </c>
      <c r="E39" s="11">
        <v>700000</v>
      </c>
      <c r="G39" s="11">
        <v>11000</v>
      </c>
      <c r="I39" s="11">
        <v>0</v>
      </c>
      <c r="K39" s="11">
        <v>0</v>
      </c>
      <c r="M39" s="11">
        <v>0</v>
      </c>
      <c r="O39" s="11">
        <v>7700000000</v>
      </c>
      <c r="Q39" s="11">
        <v>0</v>
      </c>
      <c r="S39" s="11">
        <v>7700000000</v>
      </c>
    </row>
    <row r="40" spans="1:19" s="17" customFormat="1" ht="18.75" x14ac:dyDescent="0.25">
      <c r="A40" s="17" t="s">
        <v>81</v>
      </c>
      <c r="C40" s="17" t="s">
        <v>298</v>
      </c>
      <c r="E40" s="11">
        <v>48977906</v>
      </c>
      <c r="G40" s="11">
        <v>150</v>
      </c>
      <c r="I40" s="11">
        <v>0</v>
      </c>
      <c r="K40" s="11">
        <v>0</v>
      </c>
      <c r="M40" s="11">
        <v>0</v>
      </c>
      <c r="O40" s="11">
        <v>7346685900</v>
      </c>
      <c r="Q40" s="11">
        <v>0</v>
      </c>
      <c r="S40" s="11">
        <v>7346685900</v>
      </c>
    </row>
    <row r="41" spans="1:19" s="17" customFormat="1" ht="18.75" x14ac:dyDescent="0.25">
      <c r="A41" s="17" t="s">
        <v>80</v>
      </c>
      <c r="C41" s="17" t="s">
        <v>299</v>
      </c>
      <c r="E41" s="11">
        <v>9986924</v>
      </c>
      <c r="G41" s="11">
        <v>2740</v>
      </c>
      <c r="I41" s="11">
        <v>0</v>
      </c>
      <c r="K41" s="11">
        <v>0</v>
      </c>
      <c r="M41" s="11">
        <v>0</v>
      </c>
      <c r="O41" s="11">
        <v>27364171760</v>
      </c>
      <c r="Q41" s="11">
        <v>0</v>
      </c>
      <c r="S41" s="11">
        <v>27364171760</v>
      </c>
    </row>
    <row r="42" spans="1:19" s="17" customFormat="1" ht="18.75" x14ac:dyDescent="0.25">
      <c r="A42" s="17" t="s">
        <v>217</v>
      </c>
      <c r="C42" s="17" t="s">
        <v>269</v>
      </c>
      <c r="E42" s="11">
        <v>4599827</v>
      </c>
      <c r="G42" s="11">
        <v>3646</v>
      </c>
      <c r="I42" s="11">
        <v>0</v>
      </c>
      <c r="K42" s="11">
        <v>0</v>
      </c>
      <c r="M42" s="11">
        <v>0</v>
      </c>
      <c r="O42" s="11">
        <v>16770969242</v>
      </c>
      <c r="Q42" s="11">
        <v>0</v>
      </c>
      <c r="S42" s="11">
        <v>16770969242</v>
      </c>
    </row>
    <row r="43" spans="1:19" s="17" customFormat="1" ht="18.75" x14ac:dyDescent="0.25">
      <c r="A43" s="17" t="s">
        <v>143</v>
      </c>
      <c r="C43" s="17" t="s">
        <v>300</v>
      </c>
      <c r="E43" s="11">
        <v>1447871</v>
      </c>
      <c r="G43" s="11">
        <v>3860</v>
      </c>
      <c r="I43" s="11">
        <v>0</v>
      </c>
      <c r="K43" s="11">
        <v>0</v>
      </c>
      <c r="M43" s="11">
        <v>0</v>
      </c>
      <c r="O43" s="11">
        <v>5588782060</v>
      </c>
      <c r="Q43" s="11">
        <v>112525813</v>
      </c>
      <c r="S43" s="11">
        <v>5476256247</v>
      </c>
    </row>
    <row r="44" spans="1:19" s="17" customFormat="1" ht="18.75" x14ac:dyDescent="0.25">
      <c r="A44" s="17" t="s">
        <v>84</v>
      </c>
      <c r="C44" s="17" t="s">
        <v>246</v>
      </c>
      <c r="E44" s="11">
        <v>1842294</v>
      </c>
      <c r="G44" s="11">
        <v>6830</v>
      </c>
      <c r="I44" s="11">
        <v>0</v>
      </c>
      <c r="K44" s="11">
        <v>0</v>
      </c>
      <c r="M44" s="11">
        <v>0</v>
      </c>
      <c r="O44" s="11">
        <v>12582868020</v>
      </c>
      <c r="Q44" s="11">
        <v>0</v>
      </c>
      <c r="S44" s="11">
        <v>12582868020</v>
      </c>
    </row>
    <row r="45" spans="1:19" s="17" customFormat="1" ht="18.75" x14ac:dyDescent="0.25">
      <c r="A45" s="17" t="s">
        <v>89</v>
      </c>
      <c r="C45" s="17" t="s">
        <v>247</v>
      </c>
      <c r="E45" s="11">
        <v>10000000</v>
      </c>
      <c r="G45" s="11">
        <v>677</v>
      </c>
      <c r="I45" s="11">
        <v>0</v>
      </c>
      <c r="K45" s="11">
        <v>0</v>
      </c>
      <c r="M45" s="11">
        <v>0</v>
      </c>
      <c r="O45" s="11">
        <v>6770000000</v>
      </c>
      <c r="Q45" s="11">
        <v>0</v>
      </c>
      <c r="S45" s="11">
        <v>6770000000</v>
      </c>
    </row>
    <row r="46" spans="1:19" s="17" customFormat="1" ht="18.75" x14ac:dyDescent="0.25">
      <c r="A46" s="17" t="s">
        <v>88</v>
      </c>
      <c r="C46" s="17" t="s">
        <v>239</v>
      </c>
      <c r="E46" s="11">
        <v>20000000</v>
      </c>
      <c r="G46" s="11">
        <v>690</v>
      </c>
      <c r="I46" s="11">
        <v>0</v>
      </c>
      <c r="K46" s="11">
        <v>0</v>
      </c>
      <c r="M46" s="11">
        <v>0</v>
      </c>
      <c r="O46" s="11">
        <v>13800000000</v>
      </c>
      <c r="Q46" s="11">
        <v>0</v>
      </c>
      <c r="S46" s="11">
        <v>13800000000</v>
      </c>
    </row>
    <row r="47" spans="1:19" s="17" customFormat="1" ht="18.75" x14ac:dyDescent="0.25">
      <c r="A47" s="17" t="s">
        <v>133</v>
      </c>
      <c r="C47" s="17" t="s">
        <v>248</v>
      </c>
      <c r="E47" s="11">
        <v>5450000</v>
      </c>
      <c r="G47" s="11">
        <v>300</v>
      </c>
      <c r="I47" s="11">
        <v>0</v>
      </c>
      <c r="K47" s="11">
        <v>0</v>
      </c>
      <c r="M47" s="11">
        <v>0</v>
      </c>
      <c r="O47" s="11">
        <v>1635000000</v>
      </c>
      <c r="Q47" s="11">
        <v>0</v>
      </c>
      <c r="S47" s="11">
        <v>1635000000</v>
      </c>
    </row>
    <row r="48" spans="1:19" s="17" customFormat="1" ht="18.75" x14ac:dyDescent="0.25">
      <c r="A48" s="17" t="s">
        <v>218</v>
      </c>
      <c r="C48" s="17" t="s">
        <v>249</v>
      </c>
      <c r="E48" s="11">
        <v>558619</v>
      </c>
      <c r="G48" s="11">
        <v>1550</v>
      </c>
      <c r="I48" s="11">
        <v>0</v>
      </c>
      <c r="K48" s="11">
        <v>0</v>
      </c>
      <c r="M48" s="11">
        <v>0</v>
      </c>
      <c r="O48" s="11">
        <v>865859450</v>
      </c>
      <c r="Q48" s="11">
        <v>0</v>
      </c>
      <c r="S48" s="11">
        <v>865859450</v>
      </c>
    </row>
    <row r="49" spans="1:19" s="17" customFormat="1" ht="18.75" x14ac:dyDescent="0.25">
      <c r="A49" s="17" t="s">
        <v>214</v>
      </c>
      <c r="C49" s="17" t="s">
        <v>268</v>
      </c>
      <c r="E49" s="11">
        <v>25000000</v>
      </c>
      <c r="G49" s="11">
        <v>427</v>
      </c>
      <c r="I49" s="11">
        <v>0</v>
      </c>
      <c r="K49" s="11">
        <v>0</v>
      </c>
      <c r="M49" s="11">
        <v>0</v>
      </c>
      <c r="O49" s="11">
        <v>10675000000</v>
      </c>
      <c r="Q49" s="11">
        <v>0</v>
      </c>
      <c r="S49" s="11">
        <v>10675000000</v>
      </c>
    </row>
    <row r="50" spans="1:19" s="17" customFormat="1" ht="18.75" x14ac:dyDescent="0.25">
      <c r="A50" s="17" t="s">
        <v>233</v>
      </c>
      <c r="C50" s="17" t="s">
        <v>267</v>
      </c>
      <c r="E50" s="11">
        <v>8000000</v>
      </c>
      <c r="G50" s="11">
        <v>250</v>
      </c>
      <c r="I50" s="11">
        <v>0</v>
      </c>
      <c r="K50" s="11">
        <v>0</v>
      </c>
      <c r="M50" s="11">
        <v>0</v>
      </c>
      <c r="O50" s="11">
        <v>2000000000</v>
      </c>
      <c r="Q50" s="11">
        <v>0</v>
      </c>
      <c r="S50" s="11">
        <v>2000000000</v>
      </c>
    </row>
    <row r="51" spans="1:19" s="17" customFormat="1" ht="18.75" x14ac:dyDescent="0.25">
      <c r="A51" s="17" t="s">
        <v>136</v>
      </c>
      <c r="C51" s="17" t="s">
        <v>247</v>
      </c>
      <c r="E51" s="11">
        <v>18089038</v>
      </c>
      <c r="G51" s="11">
        <v>572</v>
      </c>
      <c r="I51" s="11">
        <v>0</v>
      </c>
      <c r="K51" s="11">
        <v>0</v>
      </c>
      <c r="M51" s="11">
        <v>0</v>
      </c>
      <c r="O51" s="11">
        <v>10346929736</v>
      </c>
      <c r="Q51" s="11">
        <v>0</v>
      </c>
      <c r="S51" s="11">
        <v>10346929736</v>
      </c>
    </row>
    <row r="52" spans="1:19" s="17" customFormat="1" ht="18.75" x14ac:dyDescent="0.25">
      <c r="A52" s="17" t="s">
        <v>232</v>
      </c>
      <c r="C52" s="17" t="s">
        <v>250</v>
      </c>
      <c r="E52" s="11">
        <v>7000000</v>
      </c>
      <c r="G52" s="11">
        <v>300</v>
      </c>
      <c r="I52" s="11">
        <v>0</v>
      </c>
      <c r="K52" s="11">
        <v>0</v>
      </c>
      <c r="M52" s="11">
        <v>0</v>
      </c>
      <c r="O52" s="11">
        <v>2100000000</v>
      </c>
      <c r="Q52" s="11">
        <v>0</v>
      </c>
      <c r="S52" s="11">
        <v>2100000000</v>
      </c>
    </row>
    <row r="53" spans="1:19" s="17" customFormat="1" ht="18.75" x14ac:dyDescent="0.25">
      <c r="A53" s="17" t="s">
        <v>186</v>
      </c>
      <c r="C53" s="17" t="s">
        <v>250</v>
      </c>
      <c r="E53" s="11">
        <v>750000</v>
      </c>
      <c r="G53" s="11">
        <v>4290</v>
      </c>
      <c r="I53" s="11">
        <v>0</v>
      </c>
      <c r="K53" s="11">
        <v>0</v>
      </c>
      <c r="M53" s="11">
        <v>0</v>
      </c>
      <c r="O53" s="11">
        <v>3217500000</v>
      </c>
      <c r="Q53" s="11">
        <v>64781879</v>
      </c>
      <c r="S53" s="11">
        <v>3152718121</v>
      </c>
    </row>
    <row r="54" spans="1:19" s="17" customFormat="1" ht="18.75" x14ac:dyDescent="0.25">
      <c r="A54" s="17" t="s">
        <v>137</v>
      </c>
      <c r="C54" s="17" t="s">
        <v>251</v>
      </c>
      <c r="E54" s="11">
        <v>14555180</v>
      </c>
      <c r="G54" s="11">
        <v>1300</v>
      </c>
      <c r="I54" s="11">
        <v>0</v>
      </c>
      <c r="K54" s="11">
        <v>0</v>
      </c>
      <c r="M54" s="11">
        <v>0</v>
      </c>
      <c r="O54" s="11">
        <v>18921734000</v>
      </c>
      <c r="Q54" s="11">
        <v>0</v>
      </c>
      <c r="S54" s="11">
        <v>18921734000</v>
      </c>
    </row>
    <row r="55" spans="1:19" s="17" customFormat="1" ht="18.75" x14ac:dyDescent="0.25">
      <c r="A55" s="17" t="s">
        <v>167</v>
      </c>
      <c r="C55" s="17" t="s">
        <v>224</v>
      </c>
      <c r="E55" s="11">
        <v>14219882</v>
      </c>
      <c r="G55" s="11">
        <v>140</v>
      </c>
      <c r="I55" s="11">
        <v>0</v>
      </c>
      <c r="K55" s="11">
        <v>0</v>
      </c>
      <c r="M55" s="11">
        <v>0</v>
      </c>
      <c r="O55" s="11">
        <v>1990783480</v>
      </c>
      <c r="Q55" s="11">
        <v>0</v>
      </c>
      <c r="S55" s="11">
        <v>1990783480</v>
      </c>
    </row>
    <row r="56" spans="1:19" s="17" customFormat="1" ht="18.75" x14ac:dyDescent="0.25">
      <c r="A56" s="17" t="s">
        <v>85</v>
      </c>
      <c r="C56" s="17" t="s">
        <v>252</v>
      </c>
      <c r="E56" s="11">
        <v>6393710</v>
      </c>
      <c r="G56" s="11">
        <v>1256</v>
      </c>
      <c r="I56" s="11">
        <v>0</v>
      </c>
      <c r="K56" s="11">
        <v>0</v>
      </c>
      <c r="M56" s="11">
        <v>0</v>
      </c>
      <c r="O56" s="11">
        <v>8030499760</v>
      </c>
      <c r="Q56" s="11">
        <v>0</v>
      </c>
      <c r="S56" s="11">
        <v>8030499760</v>
      </c>
    </row>
    <row r="57" spans="1:19" s="17" customFormat="1" ht="18.75" x14ac:dyDescent="0.25">
      <c r="A57" s="17" t="s">
        <v>117</v>
      </c>
      <c r="C57" s="17" t="s">
        <v>301</v>
      </c>
      <c r="E57" s="11">
        <v>16124767</v>
      </c>
      <c r="G57" s="11">
        <v>32</v>
      </c>
      <c r="I57" s="11">
        <v>0</v>
      </c>
      <c r="K57" s="11">
        <v>0</v>
      </c>
      <c r="M57" s="11">
        <v>0</v>
      </c>
      <c r="O57" s="11">
        <v>515992544</v>
      </c>
      <c r="Q57" s="11">
        <v>36152344</v>
      </c>
      <c r="S57" s="11">
        <v>479840200</v>
      </c>
    </row>
    <row r="58" spans="1:19" s="17" customFormat="1" ht="18.75" x14ac:dyDescent="0.25">
      <c r="A58" s="17" t="s">
        <v>113</v>
      </c>
      <c r="C58" s="17" t="s">
        <v>225</v>
      </c>
      <c r="E58" s="11">
        <v>50129401</v>
      </c>
      <c r="G58" s="11">
        <v>700</v>
      </c>
      <c r="I58" s="11">
        <v>0</v>
      </c>
      <c r="K58" s="11">
        <v>0</v>
      </c>
      <c r="M58" s="11">
        <v>0</v>
      </c>
      <c r="O58" s="11">
        <v>35090580700</v>
      </c>
      <c r="Q58" s="11">
        <v>0</v>
      </c>
      <c r="S58" s="11">
        <v>35090580700</v>
      </c>
    </row>
    <row r="59" spans="1:19" s="17" customFormat="1" ht="18.75" x14ac:dyDescent="0.25">
      <c r="A59" s="17" t="s">
        <v>196</v>
      </c>
      <c r="C59" s="17" t="s">
        <v>226</v>
      </c>
      <c r="E59" s="11">
        <v>4000001</v>
      </c>
      <c r="G59" s="11">
        <v>2900</v>
      </c>
      <c r="I59" s="11">
        <v>0</v>
      </c>
      <c r="K59" s="11">
        <v>0</v>
      </c>
      <c r="M59" s="11">
        <v>0</v>
      </c>
      <c r="O59" s="11">
        <v>11600002900</v>
      </c>
      <c r="Q59" s="11">
        <v>0</v>
      </c>
      <c r="S59" s="11">
        <v>11600002900</v>
      </c>
    </row>
    <row r="60" spans="1:19" s="17" customFormat="1" ht="18.75" x14ac:dyDescent="0.25">
      <c r="A60" s="17" t="s">
        <v>180</v>
      </c>
      <c r="C60" s="17" t="s">
        <v>250</v>
      </c>
      <c r="E60" s="11">
        <v>58500000</v>
      </c>
      <c r="G60" s="11">
        <v>140</v>
      </c>
      <c r="I60" s="11">
        <v>0</v>
      </c>
      <c r="K60" s="11">
        <v>0</v>
      </c>
      <c r="M60" s="11">
        <v>0</v>
      </c>
      <c r="O60" s="11">
        <v>8190000000</v>
      </c>
      <c r="Q60" s="11">
        <v>0</v>
      </c>
      <c r="S60" s="11">
        <v>8190000000</v>
      </c>
    </row>
    <row r="61" spans="1:19" s="17" customFormat="1" ht="18.75" x14ac:dyDescent="0.25">
      <c r="A61" s="17" t="s">
        <v>220</v>
      </c>
      <c r="C61" s="17" t="s">
        <v>270</v>
      </c>
      <c r="E61" s="11">
        <v>1218945</v>
      </c>
      <c r="G61" s="11">
        <v>4327</v>
      </c>
      <c r="I61" s="11">
        <v>0</v>
      </c>
      <c r="K61" s="11">
        <v>0</v>
      </c>
      <c r="M61" s="11">
        <v>0</v>
      </c>
      <c r="O61" s="11">
        <v>5274375015</v>
      </c>
      <c r="Q61" s="11">
        <v>102724564</v>
      </c>
      <c r="S61" s="11">
        <v>5171650451</v>
      </c>
    </row>
    <row r="62" spans="1:19" s="17" customFormat="1" ht="18.75" x14ac:dyDescent="0.25">
      <c r="A62" s="17" t="s">
        <v>237</v>
      </c>
      <c r="C62" s="17" t="s">
        <v>271</v>
      </c>
      <c r="E62" s="11">
        <v>110000</v>
      </c>
      <c r="G62" s="11">
        <v>4332</v>
      </c>
      <c r="I62" s="11">
        <v>0</v>
      </c>
      <c r="K62" s="11">
        <v>0</v>
      </c>
      <c r="M62" s="11">
        <v>0</v>
      </c>
      <c r="O62" s="11">
        <v>476520000</v>
      </c>
      <c r="Q62" s="11">
        <v>0</v>
      </c>
      <c r="S62" s="11">
        <v>476520000</v>
      </c>
    </row>
    <row r="63" spans="1:19" s="12" customFormat="1" ht="19.5" thickBot="1" x14ac:dyDescent="0.3">
      <c r="A63" s="3" t="s">
        <v>12</v>
      </c>
      <c r="I63" s="33">
        <f>SUM(I7:I62)</f>
        <v>0</v>
      </c>
      <c r="K63" s="3">
        <f>SUM(K7:K62)</f>
        <v>0</v>
      </c>
      <c r="M63" s="3">
        <f>SUM(M7:M62)</f>
        <v>0</v>
      </c>
      <c r="O63" s="3">
        <f>SUM(O7:O62)</f>
        <v>380820446657</v>
      </c>
      <c r="Q63" s="3">
        <f>SUM(Q7:Q62)</f>
        <v>797993639</v>
      </c>
      <c r="S63" s="3">
        <f>SUM(S7:S62)</f>
        <v>380022453018</v>
      </c>
    </row>
    <row r="64" spans="1:19" ht="19.5" thickTop="1" x14ac:dyDescent="0.45">
      <c r="I64" s="4"/>
      <c r="K64" s="4"/>
      <c r="M64" s="4"/>
      <c r="O64" s="4"/>
      <c r="Q64" s="4"/>
      <c r="S64" s="4"/>
    </row>
    <row r="65" spans="15:17" x14ac:dyDescent="0.45">
      <c r="O65"/>
      <c r="Q65" s="31"/>
    </row>
    <row r="66" spans="15:17" x14ac:dyDescent="0.45">
      <c r="O66"/>
    </row>
    <row r="67" spans="15:17" x14ac:dyDescent="0.45">
      <c r="O67"/>
    </row>
    <row r="68" spans="15:17" x14ac:dyDescent="0.45">
      <c r="O68"/>
    </row>
    <row r="69" spans="15:17" x14ac:dyDescent="0.45">
      <c r="O69"/>
    </row>
    <row r="70" spans="15:17" x14ac:dyDescent="0.45">
      <c r="O70"/>
    </row>
    <row r="71" spans="15:17" x14ac:dyDescent="0.45">
      <c r="O71"/>
    </row>
    <row r="72" spans="15:17" x14ac:dyDescent="0.45">
      <c r="O72"/>
    </row>
    <row r="73" spans="15:17" x14ac:dyDescent="0.45">
      <c r="O73"/>
    </row>
  </sheetData>
  <mergeCells count="7">
    <mergeCell ref="A1:S1"/>
    <mergeCell ref="A2:S2"/>
    <mergeCell ref="A3:S3"/>
    <mergeCell ref="A4:S4"/>
    <mergeCell ref="C5:G5"/>
    <mergeCell ref="I5:M5"/>
    <mergeCell ref="O5:S5"/>
  </mergeCells>
  <pageMargins left="0.27559055118110237" right="0.35433070866141736" top="0.23622047244094491" bottom="0.23622047244094491" header="0.31496062992125984" footer="0"/>
  <pageSetup paperSize="9" scale="7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6</vt:i4>
      </vt:variant>
    </vt:vector>
  </HeadingPairs>
  <TitlesOfParts>
    <vt:vector size="22" baseType="lpstr">
      <vt:lpstr>0</vt:lpstr>
      <vt:lpstr>سهام</vt:lpstr>
      <vt:lpstr>2</vt:lpstr>
      <vt:lpstr>اوراق د</vt:lpstr>
      <vt:lpstr>4</vt:lpstr>
      <vt:lpstr>گواهی</vt:lpstr>
      <vt:lpstr>بانک</vt:lpstr>
      <vt:lpstr>اوراق و سپرده</vt:lpstr>
      <vt:lpstr>سودسهام</vt:lpstr>
      <vt:lpstr>تغییرقیمت</vt:lpstr>
      <vt:lpstr>فروش</vt:lpstr>
      <vt:lpstr>کل سهام</vt:lpstr>
      <vt:lpstr>اوراق</vt:lpstr>
      <vt:lpstr>سودسپرده</vt:lpstr>
      <vt:lpstr>سایر</vt:lpstr>
      <vt:lpstr>جمع</vt:lpstr>
      <vt:lpstr>فروش!Print_Area</vt:lpstr>
      <vt:lpstr>تغییرقیمت!Print_Titles</vt:lpstr>
      <vt:lpstr>سودسهام!Print_Titles</vt:lpstr>
      <vt:lpstr>سهام!Print_Titles</vt:lpstr>
      <vt:lpstr>فروش!Print_Titles</vt:lpstr>
      <vt:lpstr>'کل سهام'!Print_Titles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sara nourozi</cp:lastModifiedBy>
  <cp:lastPrinted>2023-10-25T13:05:06Z</cp:lastPrinted>
  <dcterms:created xsi:type="dcterms:W3CDTF">2021-05-23T09:27:33Z</dcterms:created>
  <dcterms:modified xsi:type="dcterms:W3CDTF">2023-11-26T10:47:45Z</dcterms:modified>
</cp:coreProperties>
</file>