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76\norouzi\صورت وضعیت پرتفوی\مدیریت ثروت\صورت وضعیت پورتفوی دی ماه\"/>
    </mc:Choice>
  </mc:AlternateContent>
  <xr:revisionPtr revIDLastSave="0" documentId="13_ncr:1_{74D2374A-73B5-4274-9BA4-5B8D91811A57}" xr6:coauthVersionLast="47" xr6:coauthVersionMax="47" xr10:uidLastSave="{00000000-0000-0000-0000-000000000000}"/>
  <bookViews>
    <workbookView xWindow="-120" yWindow="-120" windowWidth="24240" windowHeight="13140" tabRatio="690" firstSheet="2" activeTab="15" xr2:uid="{00000000-000D-0000-FFFF-FFFF00000000}"/>
  </bookViews>
  <sheets>
    <sheet name="0" sheetId="1" r:id="rId1"/>
    <sheet name="سهام" sheetId="2" r:id="rId2"/>
    <sheet name="2" sheetId="3" r:id="rId3"/>
    <sheet name="اوراق د" sheetId="4" r:id="rId4"/>
    <sheet name="4" sheetId="5" r:id="rId5"/>
    <sheet name="گواهی" sheetId="7" r:id="rId6"/>
    <sheet name="بانک" sheetId="6" r:id="rId7"/>
    <sheet name="اوراق و سپرده" sheetId="10" r:id="rId8"/>
    <sheet name="سودسهام" sheetId="9" r:id="rId9"/>
    <sheet name="تغییرقیمت" sheetId="11" r:id="rId10"/>
    <sheet name="فروش" sheetId="12" r:id="rId11"/>
    <sheet name="کل سهام" sheetId="13" r:id="rId12"/>
    <sheet name="اوراق" sheetId="14" r:id="rId13"/>
    <sheet name="سودسپرده" sheetId="15" r:id="rId14"/>
    <sheet name="سایر" sheetId="16" r:id="rId15"/>
    <sheet name="جمع" sheetId="8" r:id="rId16"/>
  </sheets>
  <definedNames>
    <definedName name="_xlnm.Print_Area" localSheetId="10">فروش!$A$1:$Q$111</definedName>
    <definedName name="_xlnm.Print_Titles" localSheetId="9">تغییرقیمت!$1:$3</definedName>
    <definedName name="_xlnm.Print_Titles" localSheetId="8">سودسهام!$1:$6</definedName>
    <definedName name="_xlnm.Print_Titles" localSheetId="1">سهام!$2:$5</definedName>
    <definedName name="_xlnm.Print_Titles" localSheetId="10">فروش!$1:$3</definedName>
    <definedName name="_xlnm.Print_Titles" localSheetId="11">'کل سهام'!$1:$3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5" l="1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K10" i="15"/>
  <c r="K11" i="15"/>
  <c r="K12" i="15"/>
  <c r="K13" i="15"/>
  <c r="K14" i="15"/>
  <c r="K15" i="15"/>
  <c r="K16" i="15"/>
  <c r="K17" i="15"/>
  <c r="K18" i="15"/>
  <c r="K19" i="15"/>
  <c r="K20" i="15"/>
  <c r="K21" i="15"/>
  <c r="K22" i="15"/>
  <c r="K23" i="15"/>
  <c r="K24" i="15"/>
  <c r="K25" i="15"/>
  <c r="K26" i="15"/>
  <c r="K27" i="15"/>
  <c r="K28" i="15"/>
  <c r="K29" i="15"/>
  <c r="K9" i="15"/>
  <c r="K108" i="12"/>
  <c r="W73" i="2" l="1"/>
  <c r="G11" i="8"/>
  <c r="E11" i="8"/>
  <c r="C11" i="8"/>
  <c r="D12" i="16"/>
  <c r="F12" i="16"/>
  <c r="E138" i="13"/>
  <c r="C138" i="13"/>
  <c r="Q108" i="12"/>
  <c r="O108" i="12"/>
  <c r="M108" i="12"/>
  <c r="I108" i="12"/>
  <c r="G108" i="12"/>
  <c r="E108" i="12"/>
  <c r="C108" i="12"/>
  <c r="Q67" i="11"/>
  <c r="O67" i="11"/>
  <c r="M67" i="11"/>
  <c r="K67" i="11"/>
  <c r="I67" i="11"/>
  <c r="G67" i="11"/>
  <c r="E67" i="11"/>
  <c r="C67" i="11"/>
  <c r="S25" i="10"/>
  <c r="Q25" i="10"/>
  <c r="O25" i="10"/>
  <c r="M25" i="10"/>
  <c r="K25" i="10"/>
  <c r="I25" i="10"/>
  <c r="E73" i="2"/>
  <c r="S22" i="6"/>
  <c r="Q22" i="6"/>
  <c r="O22" i="6"/>
  <c r="M22" i="6"/>
  <c r="K22" i="6"/>
  <c r="U73" i="2"/>
  <c r="L73" i="2"/>
  <c r="U138" i="13"/>
  <c r="K138" i="13"/>
  <c r="W11" i="7"/>
  <c r="Y11" i="7"/>
  <c r="AA11" i="7"/>
  <c r="S73" i="2"/>
  <c r="Q73" i="2"/>
  <c r="M73" i="2"/>
  <c r="J73" i="2"/>
  <c r="I73" i="2"/>
  <c r="G73" i="2"/>
  <c r="I30" i="15"/>
  <c r="E30" i="15"/>
  <c r="S68" i="9"/>
  <c r="I68" i="9"/>
  <c r="N73" i="2"/>
  <c r="M68" i="9"/>
  <c r="K68" i="9"/>
  <c r="AI11" i="4"/>
  <c r="S11" i="4"/>
  <c r="O68" i="9"/>
  <c r="M138" i="13"/>
  <c r="G138" i="13"/>
  <c r="I138" i="13"/>
  <c r="O138" i="13"/>
  <c r="Q138" i="13"/>
  <c r="S138" i="13"/>
  <c r="Q11" i="7"/>
  <c r="R11" i="7"/>
  <c r="T11" i="7"/>
  <c r="U11" i="7"/>
  <c r="K11" i="7"/>
  <c r="M11" i="7"/>
  <c r="O11" i="7"/>
  <c r="G9" i="15" l="1"/>
  <c r="C12" i="14"/>
  <c r="E12" i="14"/>
  <c r="G12" i="14"/>
  <c r="I12" i="14"/>
  <c r="K12" i="14"/>
  <c r="M12" i="14"/>
  <c r="O12" i="14"/>
  <c r="Q12" i="14"/>
  <c r="Q68" i="9"/>
  <c r="Q11" i="4"/>
  <c r="U11" i="4"/>
  <c r="V11" i="4"/>
  <c r="Y11" i="4"/>
  <c r="X11" i="4"/>
  <c r="AG11" i="4"/>
  <c r="AE11" i="4"/>
  <c r="K30" i="15" l="1"/>
  <c r="G30" i="15"/>
  <c r="E10" i="3"/>
  <c r="K10" i="3"/>
  <c r="M10" i="3" l="1"/>
</calcChain>
</file>

<file path=xl/sharedStrings.xml><?xml version="1.0" encoding="utf-8"?>
<sst xmlns="http://schemas.openxmlformats.org/spreadsheetml/2006/main" count="916" uniqueCount="331">
  <si>
    <t>‫صورت وضعیت پورتفوی</t>
  </si>
  <si>
    <t>‫1-1- سرمایه گذاری در سهام و حق تقدم سهام</t>
  </si>
  <si>
    <t>‫تغییرات طی دوره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</si>
  <si>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</si>
  <si>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</si>
  <si>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</si>
  <si>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</si>
  <si>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</si>
  <si>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</si>
  <si>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</si>
  <si>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</si>
  <si>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</si>
  <si>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‫جمع</t>
  </si>
  <si>
    <t>‫نام سهام</t>
  </si>
  <si>
    <t>‫تعداد اوراق تبعی</t>
  </si>
  <si>
    <t>‫قیمت اعمال</t>
  </si>
  <si>
    <t>‫تاریخ اعمال</t>
  </si>
  <si>
    <t>‫نرخ سود مؤثر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</si>
  <si>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</si>
  <si>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</si>
  <si>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</si>
  <si>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</si>
  <si>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</si>
  <si>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</si>
  <si>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</si>
  <si>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</si>
  <si>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</si>
  <si>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</si>
  <si>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‫نام اوراق بهادار</t>
  </si>
  <si>
    <t>‫قیمت پایانی</t>
  </si>
  <si>
    <t>‫قیمت تعدیل شده</t>
  </si>
  <si>
    <t>‫درصد تعدیل</t>
  </si>
  <si>
    <t>‫خالص ارزش فروش تعدیل شده</t>
  </si>
  <si>
    <t>‫دلیل تعدیل</t>
  </si>
  <si>
    <t>‫مشخصات حساب بانکی</t>
  </si>
  <si>
    <t>‫سپرده‌های بانکی</t>
  </si>
  <si>
    <t>‫شماره حساب</t>
  </si>
  <si>
    <t>‫تاریخ افتتاح حساب</t>
  </si>
  <si>
    <t>‫نرخ سود علی الحساب</t>
  </si>
  <si>
    <t>‫مبلغ</t>
  </si>
  <si>
    <t>‫افزایش</t>
  </si>
  <si>
    <t>‫کاهش</t>
  </si>
  <si>
    <t>‫گواهی سپرده بانکی</t>
  </si>
  <si>
    <t>‫نرخ شکست</t>
  </si>
  <si>
    <t>‫صورت وضعیت درآمدها</t>
  </si>
  <si>
    <t>‫شرح</t>
  </si>
  <si>
    <t>‫درصد از کل درآمدها</t>
  </si>
  <si>
    <t>‫درصد از کل دارایی ها</t>
  </si>
  <si>
    <t>‫سایر درآمدها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</si>
  <si>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</si>
  <si>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</si>
  <si>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</si>
  <si>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</si>
  <si>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</si>
  <si>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</si>
  <si>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</si>
  <si>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</si>
  <si>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</si>
  <si>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‫درآمد سود</t>
  </si>
  <si>
    <t>‫خالص درآمد</t>
  </si>
  <si>
    <t>‫سود(زیان) حاصل از فروش اوراق بهادار</t>
  </si>
  <si>
    <t>‫ارزش دفتری</t>
  </si>
  <si>
    <t>‫ارزش دفتری برابر است با میانگین موزون خالص ارزش فروش هر سهم/ورقه در ابتدای دوره با خرید طی دوره ضربدر تعداد در پایان دوره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</si>
  <si>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</si>
  <si>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</si>
  <si>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</si>
  <si>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</si>
  <si>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</si>
  <si>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</si>
  <si>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</si>
  <si>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‫درآمد سود اوراق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</si>
  <si>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</si>
  <si>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</si>
  <si>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</si>
  <si>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</si>
  <si>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‫4-2- سایر درآمدها:</t>
  </si>
  <si>
    <t>بانک ملت</t>
  </si>
  <si>
    <t>بانک‌پارسیان‌</t>
  </si>
  <si>
    <t>پتروشیمی بوعلی سینا</t>
  </si>
  <si>
    <t>توسعه‌معادن‌وفلزات‌</t>
  </si>
  <si>
    <t>س. نفت و گاز و پتروشیمی تأمین</t>
  </si>
  <si>
    <t>سرمایه گذاری خوارزمی</t>
  </si>
  <si>
    <t>سرمایه‌گذاری‌ ملی‌ایران‌</t>
  </si>
  <si>
    <t>سرمایه‌گذاری‌صندوق‌بازنشستگی‌</t>
  </si>
  <si>
    <t>سیمان خوزستان</t>
  </si>
  <si>
    <t>صنعتی مینو</t>
  </si>
  <si>
    <t>فولاد  خوزستان</t>
  </si>
  <si>
    <t>فولاد مبارکه اصفهان</t>
  </si>
  <si>
    <t>فولاد کاوه جنوب کیش</t>
  </si>
  <si>
    <t>قاسم ایران</t>
  </si>
  <si>
    <t>معدنی و صنعتی گل گهر</t>
  </si>
  <si>
    <t>کشتیرانی جمهوری اسلامی ایران</t>
  </si>
  <si>
    <t>‫صندوق سرمایه‌گذاری مدیریت ثروت صندوق بازنشستگی کشوری</t>
  </si>
  <si>
    <t>بانک آینده</t>
  </si>
  <si>
    <t>بانک پاسارگاد سرو</t>
  </si>
  <si>
    <t>239.8100.14301757.1</t>
  </si>
  <si>
    <t>سپرده کوتاه مدت</t>
  </si>
  <si>
    <t>1399/03/02</t>
  </si>
  <si>
    <t>بانک آینده شریعتی</t>
  </si>
  <si>
    <t>0203585254006</t>
  </si>
  <si>
    <t>1399/06/29</t>
  </si>
  <si>
    <t>بانک شهر دیباجی جنوبی</t>
  </si>
  <si>
    <t>700846067315</t>
  </si>
  <si>
    <t>1399/07/01</t>
  </si>
  <si>
    <t/>
  </si>
  <si>
    <t>روز دریافت سود</t>
  </si>
  <si>
    <t>پتروشیمی زاگرس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</si>
  <si>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</si>
  <si>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</si>
  <si>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</si>
  <si>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</si>
  <si>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</si>
  <si>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</si>
  <si>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گ.مدیریت ارزش سرمایه ص ب کشوری</t>
  </si>
  <si>
    <t>صنعت غذایی کورش</t>
  </si>
  <si>
    <t>صنعتی بهپاک</t>
  </si>
  <si>
    <t>سیمان‌مازندران‌</t>
  </si>
  <si>
    <t>ریل پرداز نو آفرین</t>
  </si>
  <si>
    <t>کالسیمین‌</t>
  </si>
  <si>
    <t xml:space="preserve">‫درآمد ناشی از تغییر قیمت اوراق بهادار                </t>
  </si>
  <si>
    <t>توسعه‌ صنایع‌ بهشهر(هلدینگ</t>
  </si>
  <si>
    <t>سرمایه‌گذاری‌غدیر(هلدینگ‌</t>
  </si>
  <si>
    <t>بیمه ملت</t>
  </si>
  <si>
    <t>گروه‌صنعتی‌سپاهان‌</t>
  </si>
  <si>
    <t>گروه‌بهمن‌</t>
  </si>
  <si>
    <t>سیمان‌ شرق‌</t>
  </si>
  <si>
    <t>‫3-2- درآمد حاصل از سرمایه گذاری در سپرده بانکی و گواهی سپرده:</t>
  </si>
  <si>
    <t>‫2-2- درآمد حاصل از سرمایه گذاری در اوراق بهادار با درآمد ثابت:</t>
  </si>
  <si>
    <t>‫سود اوراق بهادار با درآمد ثابت و سپرده بانکی</t>
  </si>
  <si>
    <t>‫2- جمع درآمدها</t>
  </si>
  <si>
    <t>‫4-1- سرمایه گذاری در گواهی سپرده بانکی</t>
  </si>
  <si>
    <t>‫3-1- سرمایه گذاری در  سپرده بانکی</t>
  </si>
  <si>
    <t>کارخانجات‌ قند قزوین‌</t>
  </si>
  <si>
    <t>بهمن  دیزل</t>
  </si>
  <si>
    <t>بیمه پارسیان</t>
  </si>
  <si>
    <t>شیشه سازی مینا</t>
  </si>
  <si>
    <t>تامین سرمایه نوین</t>
  </si>
  <si>
    <t>پتروشیمی تندگویان</t>
  </si>
  <si>
    <t>سایپا</t>
  </si>
  <si>
    <t>پتروشیمی‌شیراز</t>
  </si>
  <si>
    <t>صنایع پتروشیمی کرمانشاه</t>
  </si>
  <si>
    <t>تاریخ سر رسید</t>
  </si>
  <si>
    <t>کاشی‌ وسرامیک‌ حافظ‌</t>
  </si>
  <si>
    <t>سرمایه گذاری دارویی تامین</t>
  </si>
  <si>
    <t>سود سپرده بانکی و گواهی سپرده</t>
  </si>
  <si>
    <t>درآمد تغییر ارزش</t>
  </si>
  <si>
    <t>نوع حساب</t>
  </si>
  <si>
    <t>نرخ سود</t>
  </si>
  <si>
    <t xml:space="preserve">  </t>
  </si>
  <si>
    <t>پالایش نفت اصفهان</t>
  </si>
  <si>
    <t>گروه مدیریت سرمایه گذاری امید</t>
  </si>
  <si>
    <t>خیر</t>
  </si>
  <si>
    <t>بانک پاسارگاد</t>
  </si>
  <si>
    <t>حفاری شمال</t>
  </si>
  <si>
    <t>روغن‌ نباتی‌ ناب</t>
  </si>
  <si>
    <t>نفت سپاهان</t>
  </si>
  <si>
    <t>بانک سامان دفتر بانکداری اختصاصی زعفرانیه</t>
  </si>
  <si>
    <t>864.810.80008500.1</t>
  </si>
  <si>
    <t>1401/05/05</t>
  </si>
  <si>
    <t>بانک خاورمیانه نیایش</t>
  </si>
  <si>
    <t>101310810707074727</t>
  </si>
  <si>
    <t>1401/06/16</t>
  </si>
  <si>
    <t>سوژمیران</t>
  </si>
  <si>
    <t>سرمایه گذاری اقتصاد شهر طوبی</t>
  </si>
  <si>
    <t>گام بانک اقتصاد نوین0205</t>
  </si>
  <si>
    <t>اسنادخزانه-م7بودجه99-020704</t>
  </si>
  <si>
    <t>‫درصد به کل دارایی‌ها</t>
  </si>
  <si>
    <t>گروه صنایع کاغذ پارس</t>
  </si>
  <si>
    <t>بین‌المللی‌توسعه‌ساختمان</t>
  </si>
  <si>
    <t>ایران خودرو دیزل</t>
  </si>
  <si>
    <t>گواهی اعتبار مولد رفاه0112</t>
  </si>
  <si>
    <t>‫نرخ سود علی‌الحساب</t>
  </si>
  <si>
    <t>کشت و دامداری فکا</t>
  </si>
  <si>
    <t>کارخانجات تولیدی پلاستیران</t>
  </si>
  <si>
    <t>بهساز کاشانه تهران</t>
  </si>
  <si>
    <t>ایرکا پارت صنعت</t>
  </si>
  <si>
    <t>ریخته‌گری‌ تراکتورسازی‌ ایران‌</t>
  </si>
  <si>
    <t>سپید ماکیان</t>
  </si>
  <si>
    <t>کاشی‌ پارس‌</t>
  </si>
  <si>
    <t>فرآوری‌موادمعدنی‌ایران‌</t>
  </si>
  <si>
    <t>مجتمع جهان فولاد سیرجان</t>
  </si>
  <si>
    <t>بانک‌اقتصادنوین‌</t>
  </si>
  <si>
    <t>تراکتورسازی‌ایران‌</t>
  </si>
  <si>
    <t>سایپا دیزل</t>
  </si>
  <si>
    <t>‫سودوزیان ناشی از فروش</t>
  </si>
  <si>
    <t>‫1- سرمایه‌گذاری‌ها</t>
  </si>
  <si>
    <t>توزیع دارو پخش</t>
  </si>
  <si>
    <t>معدنی‌ املاح‌  ایران‌</t>
  </si>
  <si>
    <t>زعفران0210نگین سحرخیز(پ)</t>
  </si>
  <si>
    <t>ملی‌ صنایع‌ مس‌ ایران‌</t>
  </si>
  <si>
    <t>گسترش‌سرمایه‌گذاری‌ایران‌خودرو</t>
  </si>
  <si>
    <t>دارویی‌ لقمان‌</t>
  </si>
  <si>
    <t>فروسیلیسیم خمین</t>
  </si>
  <si>
    <t>‫بهای تمام‌شده</t>
  </si>
  <si>
    <t>‫2-1- سرمایه گذاری در اوراق بهادار با درآمد ثابت یا علی‌الحساب</t>
  </si>
  <si>
    <t>پتروشیمی‌ اصفهان‌</t>
  </si>
  <si>
    <t>گروه انتخاب الکترونیک آرمان</t>
  </si>
  <si>
    <t>داروسازی‌ کوثر</t>
  </si>
  <si>
    <t>توسعه حمل و نقل ریلی پارسیان</t>
  </si>
  <si>
    <t>کشت‌وصنعت‌پیاذر</t>
  </si>
  <si>
    <t>ص.س.مدیریت ثروت ص.بازنشستگی-س</t>
  </si>
  <si>
    <t>آهن و فولاد غدیر ایرانیان</t>
  </si>
  <si>
    <t>ایران‌یاساتایرورابر</t>
  </si>
  <si>
    <t>بانک صادرات ایران</t>
  </si>
  <si>
    <t>بورس انرژی ایران</t>
  </si>
  <si>
    <t>پارس فولاد سبزوار</t>
  </si>
  <si>
    <t>پتروشیمی جم</t>
  </si>
  <si>
    <t>پتروشیمی‌ خارک‌</t>
  </si>
  <si>
    <t>پگاه‌آذربایجان‌غربی‌</t>
  </si>
  <si>
    <t>سرمایه گذاری مسکن جنوب</t>
  </si>
  <si>
    <t>سیم و کابل ابهر</t>
  </si>
  <si>
    <t>سیمان‌خاش‌</t>
  </si>
  <si>
    <t>شرکت کی بی سی</t>
  </si>
  <si>
    <t>شیرپاستوریزه‌پگاه‌اصفهان‌</t>
  </si>
  <si>
    <t>بیمه کوثر</t>
  </si>
  <si>
    <t>صنایع‌ لاستیکی‌  سهند</t>
  </si>
  <si>
    <t>سرمایه‌گذاری‌ سایپا</t>
  </si>
  <si>
    <t>پالایش نفت لاوان</t>
  </si>
  <si>
    <t>شیر پگاه آذربایجان شرقی</t>
  </si>
  <si>
    <t>قند مرودشت‌</t>
  </si>
  <si>
    <t>صنایع فروآلیاژ ایران</t>
  </si>
  <si>
    <t>ح . معدنی و صنعتی گل گهر</t>
  </si>
  <si>
    <t>1402/01/31</t>
  </si>
  <si>
    <t>1401/12/16</t>
  </si>
  <si>
    <t>1401/12/24</t>
  </si>
  <si>
    <t>1401/12/20</t>
  </si>
  <si>
    <t>1401/12/23</t>
  </si>
  <si>
    <t>سرمایه گذاری تامین اجتماعی</t>
  </si>
  <si>
    <t>‫اطلاعات آماری مرتبط با اوراق اختیار فروش تبعی خریداری شده توسط صندوق سرمایه‌گذاری:</t>
  </si>
  <si>
    <t>1402/02/31</t>
  </si>
  <si>
    <t>پمپ‌ سازی‌ ایران‌</t>
  </si>
  <si>
    <t>عمران و توسعه شاهد</t>
  </si>
  <si>
    <t>غلتک سازان سپاهان</t>
  </si>
  <si>
    <t>سرمایه گذاری مس سرچشمه</t>
  </si>
  <si>
    <t>تامین سرمایه امین</t>
  </si>
  <si>
    <t>سرمایه‌ گذاری‌ پارس‌ توشه‌</t>
  </si>
  <si>
    <t>1402/02/19</t>
  </si>
  <si>
    <t>نیان الکترونیک</t>
  </si>
  <si>
    <t>ح . ریخته‌گری‌ تراکتورسازی‌</t>
  </si>
  <si>
    <t>1402/03/31</t>
  </si>
  <si>
    <t>1402/03/20</t>
  </si>
  <si>
    <t>1402/03/21</t>
  </si>
  <si>
    <t>1402/03/28</t>
  </si>
  <si>
    <t>1402/03/08</t>
  </si>
  <si>
    <t>1402/03/06</t>
  </si>
  <si>
    <t>1402/03/10</t>
  </si>
  <si>
    <t>1402/03/02</t>
  </si>
  <si>
    <t>1402/03/03</t>
  </si>
  <si>
    <t>1402/03/13</t>
  </si>
  <si>
    <t>1402/03/01</t>
  </si>
  <si>
    <t>1402/03/17</t>
  </si>
  <si>
    <t>1402/03/22</t>
  </si>
  <si>
    <t>1402/03/23</t>
  </si>
  <si>
    <t>سیمان‌ دورود</t>
  </si>
  <si>
    <t>صنایع گلدیران</t>
  </si>
  <si>
    <t>تامین سرمایه کیمیا</t>
  </si>
  <si>
    <t>توسعه صنایع و معادن کوثر</t>
  </si>
  <si>
    <t>پالایش نفت بندرعباس</t>
  </si>
  <si>
    <t>1405/04/05</t>
  </si>
  <si>
    <t>1402/04/29</t>
  </si>
  <si>
    <t>1402/04/31</t>
  </si>
  <si>
    <t>1402/04/20</t>
  </si>
  <si>
    <t>1402/04/17</t>
  </si>
  <si>
    <t>1402/04/07</t>
  </si>
  <si>
    <t>1402/04/28</t>
  </si>
  <si>
    <t>1402/04/30</t>
  </si>
  <si>
    <t>1402/04/21</t>
  </si>
  <si>
    <t>1402/04/24</t>
  </si>
  <si>
    <t>1402/04/26</t>
  </si>
  <si>
    <t>1402/04/27</t>
  </si>
  <si>
    <t>1402/04/14</t>
  </si>
  <si>
    <t>1402/04/19</t>
  </si>
  <si>
    <t>گروه توسعه مالی مهر آیندگان - غیر فعال</t>
  </si>
  <si>
    <t>اختیارف حافرین-5000-14011214</t>
  </si>
  <si>
    <t>اختیارخ شستا-812-1402/12/09</t>
  </si>
  <si>
    <t>بین المللی توسعه ص. معادن غدیر</t>
  </si>
  <si>
    <t>پتروشیمی پردیس</t>
  </si>
  <si>
    <t>پویا زرکان آق دره</t>
  </si>
  <si>
    <t>ح . تامین سرمایه نوین</t>
  </si>
  <si>
    <t>ح. مجتمع جهان فولاد سیرجان</t>
  </si>
  <si>
    <t>موسسه اعتباری ملل دادمان</t>
  </si>
  <si>
    <t>بانک گردشگری میدان هروی</t>
  </si>
  <si>
    <t>0516.60.386.000000189</t>
  </si>
  <si>
    <t>0516.10.277.000000520</t>
  </si>
  <si>
    <t>148.9967.1492512.1</t>
  </si>
  <si>
    <t>148.1405.1492512.1</t>
  </si>
  <si>
    <t>239.307.14301757.2</t>
  </si>
  <si>
    <t>148.1405.1492512.3</t>
  </si>
  <si>
    <t>148.1405.1492512.4</t>
  </si>
  <si>
    <t>سپرده بلند مدت</t>
  </si>
  <si>
    <t>1402/06/08</t>
  </si>
  <si>
    <t>1402/06/22</t>
  </si>
  <si>
    <t>1402/07/09</t>
  </si>
  <si>
    <t>1402/07/15</t>
  </si>
  <si>
    <t>1402/05/24</t>
  </si>
  <si>
    <t>1402/07/30</t>
  </si>
  <si>
    <t>1402/05/01</t>
  </si>
  <si>
    <t>1402/07/27</t>
  </si>
  <si>
    <t>1402/06/06</t>
  </si>
  <si>
    <t>1402/06/19</t>
  </si>
  <si>
    <t>1402/05/02</t>
  </si>
  <si>
    <t>سرمایه گذاری ارس صبا</t>
  </si>
  <si>
    <t>توسعه فن افزار توسن</t>
  </si>
  <si>
    <t>1402/08/30</t>
  </si>
  <si>
    <t>تکادو</t>
  </si>
  <si>
    <t>ح. تکادو</t>
  </si>
  <si>
    <t>مبین انرژی خلیج فارس</t>
  </si>
  <si>
    <t>239.307.14301757.3</t>
  </si>
  <si>
    <t>148.333.1492512.1</t>
  </si>
  <si>
    <t>1402/08/24</t>
  </si>
  <si>
    <t>کربن‌ ایران‌</t>
  </si>
  <si>
    <t>فولاد آلیاژی ایران</t>
  </si>
  <si>
    <t>بانک تجارت</t>
  </si>
  <si>
    <t>بیمه البرز</t>
  </si>
  <si>
    <t>سیمرغ</t>
  </si>
  <si>
    <t>ح. مبین انرژی خلیج فارس</t>
  </si>
  <si>
    <t>صنایع پتروشیمی خلیج فارس</t>
  </si>
  <si>
    <t>1402/09/30</t>
  </si>
  <si>
    <t>148.333.1492512.2</t>
  </si>
  <si>
    <t>1402/09/15</t>
  </si>
  <si>
    <t>‫برای ماه منتهی به 1402/10/30</t>
  </si>
  <si>
    <t>ح . تامین سرمایه امین</t>
  </si>
  <si>
    <t>سرمایه‌گذاری‌ سپه‌</t>
  </si>
  <si>
    <t>سرمایه گذاری گروه توسعه ملی</t>
  </si>
  <si>
    <t>ح.بیمه البرز</t>
  </si>
  <si>
    <t>1402/10/30</t>
  </si>
  <si>
    <t>‫1402/10/30</t>
  </si>
  <si>
    <t>148.333.1492512.3</t>
  </si>
  <si>
    <t>1402/10/04</t>
  </si>
  <si>
    <t>1402/10/06</t>
  </si>
  <si>
    <t>1402/10/23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</si>
</sst>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-_ ;_ * #,##0.00\-_ ;_ * &quot;-&quot;??_-_ ;_ @_ "/>
    <numFmt numFmtId="164" formatCode="0_);[Red]\(0\)"/>
    <numFmt numFmtId="165" formatCode="0.0%"/>
    <numFmt numFmtId="166" formatCode="_ * #,##0_-_ ;_ * #,##0\-_ ;_ * &quot;-&quot;??_-_ ;_ @_ "/>
    <numFmt numFmtId="170" formatCode="0.00000"/>
  </numFmts>
  <fonts count="13" x14ac:knownFonts="1">
    <font>
      <sz val="11"/>
      <color indexed="8"/>
      <name val="Calibri"/>
      <family val="2"/>
      <scheme val="minor"/>
    </font>
    <font>
      <b/>
      <u/>
      <sz val="16"/>
      <name val="B Nazanin"/>
      <charset val="178"/>
    </font>
    <font>
      <sz val="11"/>
      <color indexed="8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b/>
      <u/>
      <sz val="18"/>
      <name val="B Nazanin"/>
      <charset val="178"/>
    </font>
    <font>
      <b/>
      <sz val="11"/>
      <color indexed="8"/>
      <name val="B Nazanin"/>
      <charset val="178"/>
    </font>
    <font>
      <b/>
      <sz val="12"/>
      <color indexed="8"/>
      <name val="B Nazanin"/>
      <charset val="178"/>
    </font>
    <font>
      <b/>
      <sz val="10"/>
      <name val="B Nazanin"/>
      <charset val="178"/>
    </font>
    <font>
      <sz val="10"/>
      <color indexed="8"/>
      <name val="B Nazanin"/>
      <charset val="178"/>
    </font>
    <font>
      <b/>
      <sz val="11"/>
      <name val="B Nazanin"/>
      <charset val="178"/>
    </font>
    <font>
      <sz val="11"/>
      <color indexed="8"/>
      <name val="Calibri"/>
      <family val="2"/>
      <scheme val="minor"/>
    </font>
    <font>
      <b/>
      <sz val="9"/>
      <name val="B Nazanin"/>
      <charset val="178"/>
    </font>
  </fonts>
  <fills count="4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37" fontId="3" fillId="0" borderId="1" xfId="0" applyNumberFormat="1" applyFont="1" applyBorder="1" applyAlignment="1">
      <alignment horizontal="center" vertical="center"/>
    </xf>
    <xf numFmtId="37" fontId="4" fillId="0" borderId="3" xfId="0" applyNumberFormat="1" applyFont="1" applyBorder="1" applyAlignment="1">
      <alignment horizontal="center" vertical="center"/>
    </xf>
    <xf numFmtId="37" fontId="4" fillId="0" borderId="4" xfId="0" applyNumberFormat="1" applyFont="1" applyBorder="1" applyAlignment="1">
      <alignment horizontal="center" vertical="center"/>
    </xf>
    <xf numFmtId="37" fontId="4" fillId="0" borderId="1" xfId="0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10" fontId="4" fillId="0" borderId="3" xfId="0" applyNumberFormat="1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 vertical="center" wrapText="1"/>
    </xf>
    <xf numFmtId="37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7" fontId="4" fillId="0" borderId="5" xfId="0" applyNumberFormat="1" applyFont="1" applyBorder="1" applyAlignment="1">
      <alignment horizontal="center" vertical="center"/>
    </xf>
    <xf numFmtId="0" fontId="2" fillId="2" borderId="0" xfId="0" applyFont="1" applyFill="1"/>
    <xf numFmtId="164" fontId="2" fillId="0" borderId="0" xfId="0" applyNumberFormat="1" applyFont="1"/>
    <xf numFmtId="37" fontId="3" fillId="0" borderId="7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7" fontId="8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37" fontId="10" fillId="0" borderId="1" xfId="0" applyNumberFormat="1" applyFont="1" applyBorder="1" applyAlignment="1">
      <alignment horizontal="center" vertical="center" wrapText="1"/>
    </xf>
    <xf numFmtId="37" fontId="3" fillId="0" borderId="6" xfId="0" applyNumberFormat="1" applyFont="1" applyBorder="1" applyAlignment="1">
      <alignment horizontal="center" vertical="center"/>
    </xf>
    <xf numFmtId="9" fontId="4" fillId="0" borderId="0" xfId="1" applyFont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0" fontId="2" fillId="0" borderId="4" xfId="0" applyFont="1" applyBorder="1"/>
    <xf numFmtId="37" fontId="4" fillId="0" borderId="0" xfId="0" applyNumberFormat="1" applyFont="1" applyAlignment="1">
      <alignment horizontal="center" vertical="center"/>
    </xf>
    <xf numFmtId="37" fontId="2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center" vertical="center" wrapText="1"/>
    </xf>
    <xf numFmtId="10" fontId="4" fillId="0" borderId="0" xfId="1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7" fontId="12" fillId="0" borderId="1" xfId="0" applyNumberFormat="1" applyFont="1" applyBorder="1" applyAlignment="1">
      <alignment horizontal="center" vertical="center" wrapText="1"/>
    </xf>
    <xf numFmtId="37" fontId="2" fillId="0" borderId="0" xfId="0" applyNumberFormat="1" applyFont="1"/>
    <xf numFmtId="3" fontId="4" fillId="0" borderId="0" xfId="0" applyNumberFormat="1" applyFont="1"/>
    <xf numFmtId="37" fontId="4" fillId="3" borderId="3" xfId="0" applyNumberFormat="1" applyFont="1" applyFill="1" applyBorder="1" applyAlignment="1">
      <alignment horizontal="center" vertical="center"/>
    </xf>
    <xf numFmtId="10" fontId="4" fillId="0" borderId="5" xfId="0" applyNumberFormat="1" applyFont="1" applyBorder="1" applyAlignment="1">
      <alignment horizontal="center" vertical="center"/>
    </xf>
    <xf numFmtId="37" fontId="3" fillId="0" borderId="0" xfId="0" applyNumberFormat="1" applyFont="1" applyAlignment="1">
      <alignment horizontal="center" vertical="center" wrapText="1"/>
    </xf>
    <xf numFmtId="3" fontId="2" fillId="0" borderId="0" xfId="0" applyNumberFormat="1" applyFont="1"/>
    <xf numFmtId="1" fontId="2" fillId="0" borderId="0" xfId="0" applyNumberFormat="1" applyFont="1" applyAlignment="1">
      <alignment horizontal="center" vertical="center"/>
    </xf>
    <xf numFmtId="166" fontId="2" fillId="0" borderId="4" xfId="2" applyNumberFormat="1" applyFont="1" applyBorder="1"/>
    <xf numFmtId="166" fontId="2" fillId="0" borderId="0" xfId="0" applyNumberFormat="1" applyFont="1"/>
    <xf numFmtId="37" fontId="5" fillId="0" borderId="0" xfId="0" applyNumberFormat="1" applyFont="1" applyAlignment="1">
      <alignment horizontal="center" vertical="center"/>
    </xf>
    <xf numFmtId="0" fontId="2" fillId="0" borderId="0" xfId="0" applyFont="1"/>
    <xf numFmtId="37" fontId="3" fillId="0" borderId="0" xfId="0" applyNumberFormat="1" applyFont="1" applyAlignment="1">
      <alignment horizontal="right" vertical="center"/>
    </xf>
    <xf numFmtId="37" fontId="3" fillId="0" borderId="6" xfId="0" applyNumberFormat="1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 vertical="center"/>
    </xf>
    <xf numFmtId="0" fontId="2" fillId="2" borderId="2" xfId="0" applyFont="1" applyFill="1" applyBorder="1"/>
    <xf numFmtId="0" fontId="4" fillId="0" borderId="0" xfId="0" applyFont="1" applyAlignment="1">
      <alignment horizontal="center" vertical="center"/>
    </xf>
    <xf numFmtId="37" fontId="4" fillId="0" borderId="1" xfId="0" applyNumberFormat="1" applyFont="1" applyBorder="1" applyAlignment="1">
      <alignment horizontal="center" vertical="center"/>
    </xf>
    <xf numFmtId="37" fontId="4" fillId="0" borderId="0" xfId="0" applyNumberFormat="1" applyFont="1" applyAlignment="1">
      <alignment horizontal="center" vertical="center" wrapText="1"/>
    </xf>
    <xf numFmtId="37" fontId="1" fillId="0" borderId="0" xfId="0" applyNumberFormat="1" applyFont="1" applyAlignment="1">
      <alignment horizontal="center" vertical="center"/>
    </xf>
    <xf numFmtId="37" fontId="6" fillId="0" borderId="1" xfId="0" applyNumberFormat="1" applyFont="1" applyBorder="1" applyAlignment="1">
      <alignment horizontal="center" vertical="center"/>
    </xf>
    <xf numFmtId="0" fontId="6" fillId="2" borderId="2" xfId="0" applyFont="1" applyFill="1" applyBorder="1"/>
    <xf numFmtId="37" fontId="4" fillId="0" borderId="6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7" fontId="4" fillId="0" borderId="1" xfId="0" applyNumberFormat="1" applyFont="1" applyBorder="1" applyAlignment="1">
      <alignment horizontal="center" vertical="center" wrapText="1"/>
    </xf>
    <xf numFmtId="37" fontId="3" fillId="0" borderId="0" xfId="0" applyNumberFormat="1" applyFont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37" fontId="4" fillId="0" borderId="8" xfId="0" applyNumberFormat="1" applyFont="1" applyBorder="1" applyAlignment="1">
      <alignment horizontal="center" vertical="center" wrapText="1"/>
    </xf>
    <xf numFmtId="37" fontId="4" fillId="0" borderId="6" xfId="0" applyNumberFormat="1" applyFont="1" applyBorder="1" applyAlignment="1">
      <alignment horizontal="center" vertical="center" wrapText="1"/>
    </xf>
    <xf numFmtId="0" fontId="2" fillId="2" borderId="1" xfId="0" applyFont="1" applyFill="1" applyBorder="1"/>
    <xf numFmtId="37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170" fontId="4" fillId="0" borderId="0" xfId="0" applyNumberFormat="1" applyFont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514351</xdr:colOff>
      <xdr:row>9</xdr:row>
      <xdr:rowOff>76200</xdr:rowOff>
    </xdr:from>
    <xdr:to>
      <xdr:col>7</xdr:col>
      <xdr:colOff>47626</xdr:colOff>
      <xdr:row>19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53EA9D7-BDD2-48D7-8A1D-EBE0C4669D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789" t="13522" b="12585"/>
        <a:stretch/>
      </xdr:blipFill>
      <xdr:spPr>
        <a:xfrm>
          <a:off x="9983371574" y="2133600"/>
          <a:ext cx="2581275" cy="2238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2:J24"/>
  <sheetViews>
    <sheetView rightToLeft="1" topLeftCell="A13" workbookViewId="0">
      <selection activeCell="A25" sqref="A25"/>
    </sheetView>
  </sheetViews>
  <sheetFormatPr defaultRowHeight="18" x14ac:dyDescent="0.45"/>
  <cols>
    <col min="1" max="16384" width="9.140625" style="1"/>
  </cols>
  <sheetData>
    <row r="22" spans="1:10" ht="39.950000000000003" customHeight="1" x14ac:dyDescent="0.45">
      <c r="A22" s="40" t="s">
        <v>92</v>
      </c>
      <c r="B22" s="41"/>
      <c r="C22" s="41"/>
      <c r="D22" s="41"/>
      <c r="E22" s="41"/>
      <c r="F22" s="41"/>
      <c r="G22" s="41"/>
      <c r="H22" s="41"/>
      <c r="I22" s="41"/>
      <c r="J22" s="41"/>
    </row>
    <row r="23" spans="1:10" ht="39.950000000000003" customHeight="1" x14ac:dyDescent="0.45">
      <c r="A23" s="40" t="s">
        <v>0</v>
      </c>
      <c r="B23" s="41"/>
      <c r="C23" s="41"/>
      <c r="D23" s="41"/>
      <c r="E23" s="41"/>
      <c r="F23" s="41"/>
      <c r="G23" s="41"/>
      <c r="H23" s="41"/>
      <c r="I23" s="41"/>
      <c r="J23" s="41"/>
    </row>
    <row r="24" spans="1:10" ht="39.950000000000003" customHeight="1" x14ac:dyDescent="0.45">
      <c r="A24" s="40" t="s">
        <v>320</v>
      </c>
      <c r="B24" s="41"/>
      <c r="C24" s="41"/>
      <c r="D24" s="41"/>
      <c r="E24" s="41"/>
      <c r="F24" s="41"/>
      <c r="G24" s="41"/>
      <c r="H24" s="41"/>
      <c r="I24" s="41"/>
      <c r="J24" s="41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scale="95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75"/>
  <sheetViews>
    <sheetView rightToLeft="1" zoomScaleNormal="100" workbookViewId="0">
      <pane ySplit="3" topLeftCell="A28" activePane="bottomLeft" state="frozen"/>
      <selection activeCell="A25" sqref="A25"/>
      <selection pane="bottomLeft" activeCell="A25" sqref="A25"/>
    </sheetView>
  </sheetViews>
  <sheetFormatPr defaultRowHeight="18" x14ac:dyDescent="0.45"/>
  <cols>
    <col min="1" max="1" width="29.140625" style="1" customWidth="1"/>
    <col min="2" max="2" width="1.42578125" style="1" customWidth="1"/>
    <col min="3" max="3" width="12.7109375" style="1" bestFit="1" customWidth="1"/>
    <col min="4" max="4" width="1.42578125" style="1" customWidth="1"/>
    <col min="5" max="5" width="18.42578125" style="1" bestFit="1" customWidth="1"/>
    <col min="6" max="6" width="1.42578125" style="1" customWidth="1"/>
    <col min="7" max="7" width="18.7109375" style="1" bestFit="1" customWidth="1"/>
    <col min="8" max="8" width="1.42578125" style="1" customWidth="1"/>
    <col min="9" max="9" width="18.5703125" style="1" bestFit="1" customWidth="1"/>
    <col min="10" max="10" width="1.42578125" style="1" customWidth="1"/>
    <col min="11" max="11" width="12.85546875" style="1" bestFit="1" customWidth="1"/>
    <col min="12" max="12" width="1.42578125" style="1" customWidth="1"/>
    <col min="13" max="13" width="18.42578125" style="1" bestFit="1" customWidth="1"/>
    <col min="14" max="14" width="1.42578125" style="1" customWidth="1"/>
    <col min="15" max="15" width="18.5703125" style="1" bestFit="1" customWidth="1"/>
    <col min="16" max="16" width="1.42578125" style="1" customWidth="1"/>
    <col min="17" max="17" width="18.28515625" style="1" customWidth="1"/>
    <col min="18" max="16384" width="9.140625" style="1"/>
  </cols>
  <sheetData>
    <row r="1" spans="1:17" ht="21" x14ac:dyDescent="0.45">
      <c r="A1" s="42" t="s">
        <v>119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7" ht="21" x14ac:dyDescent="0.45">
      <c r="C2" s="44" t="s">
        <v>51</v>
      </c>
      <c r="D2" s="45"/>
      <c r="E2" s="45"/>
      <c r="F2" s="45"/>
      <c r="G2" s="45"/>
      <c r="H2" s="45"/>
      <c r="I2" s="45"/>
      <c r="K2" s="44" t="s">
        <v>326</v>
      </c>
      <c r="L2" s="45"/>
      <c r="M2" s="45"/>
      <c r="N2" s="45"/>
      <c r="O2" s="45"/>
      <c r="P2" s="45"/>
      <c r="Q2" s="45"/>
    </row>
    <row r="3" spans="1:17" ht="42" x14ac:dyDescent="0.45">
      <c r="A3" s="9" t="s">
        <v>45</v>
      </c>
      <c r="C3" s="8" t="s">
        <v>4</v>
      </c>
      <c r="E3" s="8" t="s">
        <v>6</v>
      </c>
      <c r="G3" s="8" t="s">
        <v>61</v>
      </c>
      <c r="I3" s="8" t="s">
        <v>63</v>
      </c>
      <c r="K3" s="8" t="s">
        <v>4</v>
      </c>
      <c r="M3" s="8" t="s">
        <v>6</v>
      </c>
      <c r="O3" s="8" t="s">
        <v>61</v>
      </c>
      <c r="Q3" s="8" t="s">
        <v>63</v>
      </c>
    </row>
    <row r="4" spans="1:17" s="17" customFormat="1" ht="18.75" x14ac:dyDescent="0.45">
      <c r="A4" s="17" t="s">
        <v>322</v>
      </c>
      <c r="C4" s="11">
        <v>9500000</v>
      </c>
      <c r="E4" s="11">
        <v>48822765750</v>
      </c>
      <c r="G4" s="11">
        <v>50396724800</v>
      </c>
      <c r="I4" s="11">
        <v>-1573959050</v>
      </c>
      <c r="K4" s="32">
        <v>9500000</v>
      </c>
      <c r="M4" s="11">
        <v>48822765750</v>
      </c>
      <c r="O4" s="32">
        <v>50396724800</v>
      </c>
      <c r="Q4" s="32">
        <v>-1573959050</v>
      </c>
    </row>
    <row r="5" spans="1:17" s="17" customFormat="1" ht="18.75" x14ac:dyDescent="0.45">
      <c r="A5" s="17" t="s">
        <v>178</v>
      </c>
      <c r="C5" s="11">
        <v>5560637</v>
      </c>
      <c r="E5" s="11">
        <v>60250308187</v>
      </c>
      <c r="G5" s="11">
        <v>64103632924</v>
      </c>
      <c r="I5" s="11">
        <v>-3853324736</v>
      </c>
      <c r="K5" s="32">
        <v>5560637</v>
      </c>
      <c r="M5" s="11">
        <v>60250308187</v>
      </c>
      <c r="O5" s="32">
        <v>61620480414</v>
      </c>
      <c r="Q5" s="32">
        <v>-1370172226</v>
      </c>
    </row>
    <row r="6" spans="1:17" s="17" customFormat="1" ht="18.75" x14ac:dyDescent="0.45">
      <c r="A6" s="17" t="s">
        <v>176</v>
      </c>
      <c r="C6" s="11">
        <v>9277134</v>
      </c>
      <c r="E6" s="11">
        <v>39423772350</v>
      </c>
      <c r="G6" s="11">
        <v>46109675263</v>
      </c>
      <c r="I6" s="11">
        <v>-6685902912</v>
      </c>
      <c r="K6" s="32">
        <v>9277134</v>
      </c>
      <c r="M6" s="11">
        <v>39423772350</v>
      </c>
      <c r="O6" s="32">
        <v>43408142602</v>
      </c>
      <c r="Q6" s="32">
        <v>-3984370251</v>
      </c>
    </row>
    <row r="7" spans="1:17" s="17" customFormat="1" ht="18.75" x14ac:dyDescent="0.45">
      <c r="A7" s="17" t="s">
        <v>117</v>
      </c>
      <c r="C7" s="11">
        <v>16124767</v>
      </c>
      <c r="E7" s="11">
        <v>39927802169</v>
      </c>
      <c r="G7" s="11">
        <v>41178050490</v>
      </c>
      <c r="I7" s="11">
        <v>-1250248320</v>
      </c>
      <c r="K7" s="32">
        <v>16124767</v>
      </c>
      <c r="M7" s="11">
        <v>39927802169</v>
      </c>
      <c r="O7" s="32">
        <v>72530431479</v>
      </c>
      <c r="Q7" s="32">
        <v>-32602629309</v>
      </c>
    </row>
    <row r="8" spans="1:17" s="17" customFormat="1" ht="18.75" x14ac:dyDescent="0.45">
      <c r="A8" s="17" t="s">
        <v>83</v>
      </c>
      <c r="C8" s="11">
        <v>4200000</v>
      </c>
      <c r="E8" s="11">
        <v>74231677800</v>
      </c>
      <c r="G8" s="11">
        <v>75150180000</v>
      </c>
      <c r="I8" s="11">
        <v>-918502200</v>
      </c>
      <c r="K8" s="32">
        <v>4200000</v>
      </c>
      <c r="M8" s="11">
        <v>74231677800</v>
      </c>
      <c r="O8" s="32">
        <v>61915398301</v>
      </c>
      <c r="Q8" s="32">
        <v>12316279499</v>
      </c>
    </row>
    <row r="9" spans="1:17" s="17" customFormat="1" ht="18.75" x14ac:dyDescent="0.45">
      <c r="A9" s="17" t="s">
        <v>81</v>
      </c>
      <c r="C9" s="11">
        <v>124303979</v>
      </c>
      <c r="E9" s="11">
        <v>235142996728</v>
      </c>
      <c r="G9" s="11">
        <v>251082800500</v>
      </c>
      <c r="I9" s="11">
        <v>-15939803771</v>
      </c>
      <c r="K9" s="32">
        <v>124303979</v>
      </c>
      <c r="M9" s="11">
        <v>235142996728</v>
      </c>
      <c r="O9" s="32">
        <v>179422261767</v>
      </c>
      <c r="Q9" s="32">
        <v>55720734961</v>
      </c>
    </row>
    <row r="10" spans="1:17" s="17" customFormat="1" ht="18.75" x14ac:dyDescent="0.45">
      <c r="A10" s="17" t="s">
        <v>304</v>
      </c>
      <c r="C10" s="11">
        <v>10000000</v>
      </c>
      <c r="E10" s="11">
        <v>60140025000</v>
      </c>
      <c r="G10" s="11">
        <v>84593655000</v>
      </c>
      <c r="I10" s="11">
        <v>-24453630000</v>
      </c>
      <c r="K10" s="32">
        <v>10000000</v>
      </c>
      <c r="M10" s="11">
        <v>60140025000</v>
      </c>
      <c r="O10" s="32">
        <v>67051756000</v>
      </c>
      <c r="Q10" s="32">
        <v>-6911731000</v>
      </c>
    </row>
    <row r="11" spans="1:17" s="17" customFormat="1" ht="18.75" x14ac:dyDescent="0.45">
      <c r="A11" s="17" t="s">
        <v>324</v>
      </c>
      <c r="C11" s="11">
        <v>3444000</v>
      </c>
      <c r="E11" s="11">
        <v>5032557054</v>
      </c>
      <c r="G11" s="11">
        <v>5307204000</v>
      </c>
      <c r="I11" s="11">
        <v>-274646946</v>
      </c>
      <c r="K11" s="32">
        <v>3444000</v>
      </c>
      <c r="M11" s="11">
        <v>5032557054</v>
      </c>
      <c r="O11" s="32">
        <v>5307204000</v>
      </c>
      <c r="Q11" s="32">
        <v>-274646946</v>
      </c>
    </row>
    <row r="12" spans="1:17" s="17" customFormat="1" ht="18.75" x14ac:dyDescent="0.45">
      <c r="A12" s="17" t="s">
        <v>306</v>
      </c>
      <c r="C12" s="11">
        <v>3424800</v>
      </c>
      <c r="E12" s="11">
        <v>27473689090</v>
      </c>
      <c r="G12" s="11">
        <v>30129138594</v>
      </c>
      <c r="I12" s="11">
        <v>-2655449503</v>
      </c>
      <c r="K12" s="32">
        <v>3424800</v>
      </c>
      <c r="M12" s="11">
        <v>27473689090</v>
      </c>
      <c r="O12" s="32">
        <v>29445918393</v>
      </c>
      <c r="Q12" s="32">
        <v>-1972229302</v>
      </c>
    </row>
    <row r="13" spans="1:17" s="17" customFormat="1" ht="18.75" x14ac:dyDescent="0.45">
      <c r="A13" s="17" t="s">
        <v>255</v>
      </c>
      <c r="C13" s="11">
        <v>27800000</v>
      </c>
      <c r="E13" s="11">
        <v>56982524580</v>
      </c>
      <c r="G13" s="11">
        <v>54992834100</v>
      </c>
      <c r="I13" s="11">
        <v>1989690480</v>
      </c>
      <c r="K13" s="32">
        <v>27800000</v>
      </c>
      <c r="M13" s="11">
        <v>56982524580</v>
      </c>
      <c r="O13" s="32">
        <v>60828242900</v>
      </c>
      <c r="Q13" s="32">
        <v>-3845718320</v>
      </c>
    </row>
    <row r="14" spans="1:17" s="17" customFormat="1" ht="18.75" x14ac:dyDescent="0.45">
      <c r="A14" s="17" t="s">
        <v>323</v>
      </c>
      <c r="C14" s="11">
        <v>2720000</v>
      </c>
      <c r="E14" s="11">
        <v>29336403600</v>
      </c>
      <c r="G14" s="11">
        <v>29856297205</v>
      </c>
      <c r="I14" s="11">
        <v>-519893605</v>
      </c>
      <c r="K14" s="32">
        <v>2720000</v>
      </c>
      <c r="M14" s="11">
        <v>29336403600</v>
      </c>
      <c r="O14" s="32">
        <v>29856297205</v>
      </c>
      <c r="Q14" s="32">
        <v>-519893605</v>
      </c>
    </row>
    <row r="15" spans="1:17" s="17" customFormat="1" ht="18.75" x14ac:dyDescent="0.45">
      <c r="A15" s="17" t="s">
        <v>132</v>
      </c>
      <c r="C15" s="11">
        <v>6187417</v>
      </c>
      <c r="E15" s="11">
        <v>50127405231</v>
      </c>
      <c r="G15" s="11">
        <v>55355416819</v>
      </c>
      <c r="I15" s="11">
        <v>-5228011587</v>
      </c>
      <c r="K15" s="32">
        <v>6187417</v>
      </c>
      <c r="M15" s="11">
        <v>50127405231</v>
      </c>
      <c r="O15" s="32">
        <v>41567356377</v>
      </c>
      <c r="Q15" s="32">
        <v>8560048854</v>
      </c>
    </row>
    <row r="16" spans="1:17" s="17" customFormat="1" ht="18.75" x14ac:dyDescent="0.45">
      <c r="A16" s="17" t="s">
        <v>315</v>
      </c>
      <c r="C16" s="11">
        <v>8400000</v>
      </c>
      <c r="E16" s="11">
        <v>56947136400</v>
      </c>
      <c r="G16" s="11">
        <v>65547657000</v>
      </c>
      <c r="I16" s="11">
        <v>-8600520600</v>
      </c>
      <c r="K16" s="32">
        <v>8400000</v>
      </c>
      <c r="M16" s="11">
        <v>56947136400</v>
      </c>
      <c r="O16" s="32">
        <v>63814800000</v>
      </c>
      <c r="Q16" s="32">
        <v>-6867663600</v>
      </c>
    </row>
    <row r="17" spans="1:17" s="17" customFormat="1" ht="18.75" x14ac:dyDescent="0.45">
      <c r="A17" s="17" t="s">
        <v>180</v>
      </c>
      <c r="C17" s="11">
        <v>64541409</v>
      </c>
      <c r="E17" s="11">
        <v>197797226021</v>
      </c>
      <c r="G17" s="11">
        <v>183263913354</v>
      </c>
      <c r="I17" s="11">
        <v>14533312667</v>
      </c>
      <c r="K17" s="32">
        <v>64541409</v>
      </c>
      <c r="M17" s="11">
        <v>197797226021</v>
      </c>
      <c r="O17" s="32">
        <v>159067642557</v>
      </c>
      <c r="Q17" s="32">
        <v>38729583464</v>
      </c>
    </row>
    <row r="18" spans="1:17" s="17" customFormat="1" ht="18.75" x14ac:dyDescent="0.45">
      <c r="A18" s="17" t="s">
        <v>313</v>
      </c>
      <c r="C18" s="11">
        <v>28887428</v>
      </c>
      <c r="E18" s="11">
        <v>72391896012</v>
      </c>
      <c r="G18" s="11">
        <v>74411627259</v>
      </c>
      <c r="I18" s="11">
        <v>-2019731246</v>
      </c>
      <c r="K18" s="32">
        <v>28887428</v>
      </c>
      <c r="M18" s="11">
        <v>72391896012</v>
      </c>
      <c r="O18" s="32">
        <v>73411977134</v>
      </c>
      <c r="Q18" s="32">
        <v>-1020081121</v>
      </c>
    </row>
    <row r="19" spans="1:17" s="17" customFormat="1" ht="18.75" x14ac:dyDescent="0.45">
      <c r="A19" s="17" t="s">
        <v>182</v>
      </c>
      <c r="C19" s="11">
        <v>5392416</v>
      </c>
      <c r="E19" s="11">
        <v>53603311248</v>
      </c>
      <c r="G19" s="11">
        <v>49583062904</v>
      </c>
      <c r="I19" s="11">
        <v>4020248344</v>
      </c>
      <c r="K19" s="32">
        <v>5392416</v>
      </c>
      <c r="M19" s="11">
        <v>53603311248</v>
      </c>
      <c r="O19" s="32">
        <v>38125355125</v>
      </c>
      <c r="Q19" s="32">
        <v>15477956123</v>
      </c>
    </row>
    <row r="20" spans="1:17" s="17" customFormat="1" ht="18.75" x14ac:dyDescent="0.45">
      <c r="A20" s="17" t="s">
        <v>84</v>
      </c>
      <c r="C20" s="11">
        <v>2720912</v>
      </c>
      <c r="E20" s="11">
        <v>130367628047</v>
      </c>
      <c r="G20" s="11">
        <v>129339833469</v>
      </c>
      <c r="I20" s="11">
        <v>1027794578</v>
      </c>
      <c r="K20" s="32">
        <v>2720912</v>
      </c>
      <c r="M20" s="11">
        <v>130367628047</v>
      </c>
      <c r="O20" s="32">
        <v>104576759706</v>
      </c>
      <c r="Q20" s="32">
        <v>25790868341</v>
      </c>
    </row>
    <row r="21" spans="1:17" s="17" customFormat="1" ht="18.75" x14ac:dyDescent="0.45">
      <c r="A21" s="17" t="s">
        <v>215</v>
      </c>
      <c r="C21" s="11">
        <v>514121</v>
      </c>
      <c r="E21" s="11">
        <v>31302546278</v>
      </c>
      <c r="G21" s="11">
        <v>36350463241</v>
      </c>
      <c r="I21" s="11">
        <v>-5047916962</v>
      </c>
      <c r="K21" s="32">
        <v>514121</v>
      </c>
      <c r="M21" s="11">
        <v>31302546278</v>
      </c>
      <c r="O21" s="32">
        <v>24403928957</v>
      </c>
      <c r="Q21" s="32">
        <v>6898617321</v>
      </c>
    </row>
    <row r="22" spans="1:17" s="17" customFormat="1" ht="18.75" x14ac:dyDescent="0.45">
      <c r="A22" s="17" t="s">
        <v>149</v>
      </c>
      <c r="C22" s="11">
        <v>7200000</v>
      </c>
      <c r="E22" s="11">
        <v>61408432800</v>
      </c>
      <c r="G22" s="11">
        <v>62696721600</v>
      </c>
      <c r="I22" s="11">
        <v>-1288288800</v>
      </c>
      <c r="K22" s="32">
        <v>7200000</v>
      </c>
      <c r="M22" s="11">
        <v>61408432800</v>
      </c>
      <c r="O22" s="32">
        <v>48347458171</v>
      </c>
      <c r="Q22" s="32">
        <v>13060974629</v>
      </c>
    </row>
    <row r="23" spans="1:17" s="17" customFormat="1" ht="18.75" x14ac:dyDescent="0.45">
      <c r="A23" s="17" t="s">
        <v>214</v>
      </c>
      <c r="C23" s="11">
        <v>36375000</v>
      </c>
      <c r="E23" s="11">
        <v>126988893450</v>
      </c>
      <c r="G23" s="11">
        <v>126016669961</v>
      </c>
      <c r="I23" s="11">
        <v>972223489</v>
      </c>
      <c r="K23" s="32">
        <v>36375000</v>
      </c>
      <c r="M23" s="11">
        <v>126988893450</v>
      </c>
      <c r="O23" s="32">
        <v>140055570629</v>
      </c>
      <c r="Q23" s="32">
        <v>-13066677179</v>
      </c>
    </row>
    <row r="24" spans="1:17" s="17" customFormat="1" ht="18.75" x14ac:dyDescent="0.45">
      <c r="A24" s="17" t="s">
        <v>189</v>
      </c>
      <c r="C24" s="11">
        <v>10500000</v>
      </c>
      <c r="E24" s="11">
        <v>77446435500</v>
      </c>
      <c r="G24" s="11">
        <v>89725641098</v>
      </c>
      <c r="I24" s="11">
        <v>-12279205598</v>
      </c>
      <c r="K24" s="32">
        <v>10500000</v>
      </c>
      <c r="M24" s="11">
        <v>77446435500</v>
      </c>
      <c r="O24" s="32">
        <v>67438126937</v>
      </c>
      <c r="Q24" s="32">
        <v>10008308563</v>
      </c>
    </row>
    <row r="25" spans="1:17" s="17" customFormat="1" ht="18.75" x14ac:dyDescent="0.45">
      <c r="A25" s="17" t="s">
        <v>85</v>
      </c>
      <c r="C25" s="11">
        <v>6393710</v>
      </c>
      <c r="E25" s="11">
        <v>84212593387</v>
      </c>
      <c r="G25" s="11">
        <v>89170013979</v>
      </c>
      <c r="I25" s="11">
        <v>-4957420591</v>
      </c>
      <c r="K25" s="32">
        <v>6393710</v>
      </c>
      <c r="M25" s="11">
        <v>84212593387</v>
      </c>
      <c r="O25" s="32">
        <v>82242336485</v>
      </c>
      <c r="Q25" s="32">
        <v>1970256902</v>
      </c>
    </row>
    <row r="26" spans="1:17" s="17" customFormat="1" ht="18.75" x14ac:dyDescent="0.45">
      <c r="A26" s="17" t="s">
        <v>121</v>
      </c>
      <c r="C26" s="11">
        <v>5054933</v>
      </c>
      <c r="E26" s="11">
        <v>118335362300</v>
      </c>
      <c r="G26" s="11">
        <v>120094061952</v>
      </c>
      <c r="I26" s="11">
        <v>-1758699651</v>
      </c>
      <c r="K26" s="32">
        <v>5054933</v>
      </c>
      <c r="M26" s="11">
        <v>118335362300</v>
      </c>
      <c r="O26" s="32">
        <v>94115555933</v>
      </c>
      <c r="Q26" s="32">
        <v>24219806367</v>
      </c>
    </row>
    <row r="27" spans="1:17" s="17" customFormat="1" ht="18.75" x14ac:dyDescent="0.45">
      <c r="A27" s="17" t="s">
        <v>311</v>
      </c>
      <c r="C27" s="11">
        <v>5485573</v>
      </c>
      <c r="E27" s="11">
        <v>86538060051</v>
      </c>
      <c r="G27" s="11">
        <v>90362156178</v>
      </c>
      <c r="I27" s="11">
        <v>-3824096126</v>
      </c>
      <c r="K27" s="32">
        <v>5485573</v>
      </c>
      <c r="M27" s="11">
        <v>86538060051</v>
      </c>
      <c r="O27" s="32">
        <v>90392881001</v>
      </c>
      <c r="Q27" s="32">
        <v>-3854820949</v>
      </c>
    </row>
    <row r="28" spans="1:17" s="17" customFormat="1" ht="18.75" x14ac:dyDescent="0.45">
      <c r="A28" s="17" t="s">
        <v>216</v>
      </c>
      <c r="C28" s="11">
        <v>19800000</v>
      </c>
      <c r="E28" s="11">
        <v>92486610810</v>
      </c>
      <c r="G28" s="11">
        <v>102741031800</v>
      </c>
      <c r="I28" s="11">
        <v>-10254420990</v>
      </c>
      <c r="K28" s="32">
        <v>19800000</v>
      </c>
      <c r="M28" s="11">
        <v>92486610810</v>
      </c>
      <c r="O28" s="32">
        <v>134805023706</v>
      </c>
      <c r="Q28" s="32">
        <v>-42318412896</v>
      </c>
    </row>
    <row r="29" spans="1:17" s="17" customFormat="1" ht="18.75" x14ac:dyDescent="0.45">
      <c r="A29" s="17" t="s">
        <v>116</v>
      </c>
      <c r="C29" s="11">
        <v>4968718</v>
      </c>
      <c r="E29" s="11">
        <v>132023589838</v>
      </c>
      <c r="G29" s="11">
        <v>131826023673</v>
      </c>
      <c r="I29" s="11">
        <v>197566165</v>
      </c>
      <c r="K29" s="32">
        <v>4968718</v>
      </c>
      <c r="M29" s="11">
        <v>132023589838</v>
      </c>
      <c r="O29" s="32">
        <v>94083206896</v>
      </c>
      <c r="Q29" s="32">
        <v>37940382942</v>
      </c>
    </row>
    <row r="30" spans="1:17" s="17" customFormat="1" ht="18.75" x14ac:dyDescent="0.45">
      <c r="A30" s="17" t="s">
        <v>168</v>
      </c>
      <c r="C30" s="11">
        <v>14497759</v>
      </c>
      <c r="E30" s="11">
        <v>68166382389</v>
      </c>
      <c r="G30" s="11">
        <v>66437002709</v>
      </c>
      <c r="I30" s="11">
        <v>1729379680</v>
      </c>
      <c r="K30" s="32">
        <v>14497759</v>
      </c>
      <c r="M30" s="11">
        <v>68166382389</v>
      </c>
      <c r="O30" s="32">
        <v>40827771947</v>
      </c>
      <c r="Q30" s="32">
        <v>27338610442</v>
      </c>
    </row>
    <row r="31" spans="1:17" s="17" customFormat="1" ht="18.75" x14ac:dyDescent="0.45">
      <c r="A31" s="17" t="s">
        <v>253</v>
      </c>
      <c r="C31" s="11">
        <v>11200000</v>
      </c>
      <c r="E31" s="11">
        <v>184034440800</v>
      </c>
      <c r="G31" s="11">
        <v>164217060000</v>
      </c>
      <c r="I31" s="11">
        <v>19817380800</v>
      </c>
      <c r="K31" s="32">
        <v>11200000</v>
      </c>
      <c r="M31" s="11">
        <v>184034440800</v>
      </c>
      <c r="O31" s="32">
        <v>159355287248</v>
      </c>
      <c r="Q31" s="32">
        <v>24679153552</v>
      </c>
    </row>
    <row r="32" spans="1:17" s="17" customFormat="1" ht="18.75" x14ac:dyDescent="0.45">
      <c r="A32" s="17" t="s">
        <v>232</v>
      </c>
      <c r="C32" s="11">
        <v>11072038</v>
      </c>
      <c r="E32" s="11">
        <v>55471043244</v>
      </c>
      <c r="G32" s="11">
        <v>60093629450</v>
      </c>
      <c r="I32" s="11">
        <v>-4622586205</v>
      </c>
      <c r="K32" s="32">
        <v>11072038</v>
      </c>
      <c r="M32" s="11">
        <v>55471043244</v>
      </c>
      <c r="O32" s="32">
        <v>68187993202</v>
      </c>
      <c r="Q32" s="32">
        <v>-12716949957</v>
      </c>
    </row>
    <row r="33" spans="1:17" s="17" customFormat="1" ht="18.75" x14ac:dyDescent="0.45">
      <c r="A33" s="17" t="s">
        <v>122</v>
      </c>
      <c r="C33" s="11">
        <v>45000000</v>
      </c>
      <c r="E33" s="11">
        <v>88569855000</v>
      </c>
      <c r="G33" s="11">
        <v>98551300618</v>
      </c>
      <c r="I33" s="11">
        <v>-9981445618</v>
      </c>
      <c r="K33" s="32">
        <v>45000000</v>
      </c>
      <c r="M33" s="11">
        <v>88569855000</v>
      </c>
      <c r="O33" s="32">
        <v>98551300618</v>
      </c>
      <c r="Q33" s="32">
        <v>-9981445618</v>
      </c>
    </row>
    <row r="34" spans="1:17" s="17" customFormat="1" ht="18.75" x14ac:dyDescent="0.45">
      <c r="A34" s="17" t="s">
        <v>187</v>
      </c>
      <c r="C34" s="11">
        <v>2004630</v>
      </c>
      <c r="E34" s="11">
        <v>45194491600</v>
      </c>
      <c r="G34" s="11">
        <v>43480767491</v>
      </c>
      <c r="I34" s="11">
        <v>1713724109</v>
      </c>
      <c r="K34" s="32">
        <v>2004630</v>
      </c>
      <c r="M34" s="11">
        <v>45194491600</v>
      </c>
      <c r="O34" s="32">
        <v>24530167177</v>
      </c>
      <c r="Q34" s="32">
        <v>20664324423</v>
      </c>
    </row>
    <row r="35" spans="1:17" s="17" customFormat="1" ht="18.75" x14ac:dyDescent="0.45">
      <c r="A35" s="17" t="s">
        <v>196</v>
      </c>
      <c r="C35" s="11">
        <v>1</v>
      </c>
      <c r="E35" s="11">
        <v>30119</v>
      </c>
      <c r="G35" s="11">
        <v>31064</v>
      </c>
      <c r="I35" s="11">
        <v>-944</v>
      </c>
      <c r="K35" s="32">
        <v>1</v>
      </c>
      <c r="M35" s="11">
        <v>30119</v>
      </c>
      <c r="O35" s="32">
        <v>18452</v>
      </c>
      <c r="Q35" s="32">
        <v>11667</v>
      </c>
    </row>
    <row r="36" spans="1:17" s="17" customFormat="1" ht="18.75" x14ac:dyDescent="0.45">
      <c r="A36" s="17" t="s">
        <v>134</v>
      </c>
      <c r="C36" s="11">
        <v>20007665</v>
      </c>
      <c r="E36" s="11">
        <v>66089882243</v>
      </c>
      <c r="G36" s="11">
        <v>62649151088</v>
      </c>
      <c r="I36" s="11">
        <v>3440731155</v>
      </c>
      <c r="K36" s="32">
        <v>20007665</v>
      </c>
      <c r="M36" s="11">
        <v>66089882243</v>
      </c>
      <c r="O36" s="32">
        <v>75178981306</v>
      </c>
      <c r="Q36" s="32">
        <v>-9089099062</v>
      </c>
    </row>
    <row r="37" spans="1:17" s="17" customFormat="1" ht="18.75" x14ac:dyDescent="0.45">
      <c r="A37" s="17" t="s">
        <v>181</v>
      </c>
      <c r="C37" s="11">
        <v>11456000</v>
      </c>
      <c r="E37" s="11">
        <v>71857250208</v>
      </c>
      <c r="G37" s="11">
        <v>67742598925</v>
      </c>
      <c r="I37" s="11">
        <v>4114651283</v>
      </c>
      <c r="K37" s="32">
        <v>11456000</v>
      </c>
      <c r="M37" s="11">
        <v>71857250208</v>
      </c>
      <c r="O37" s="32">
        <v>41907239453</v>
      </c>
      <c r="Q37" s="32">
        <v>29950010755</v>
      </c>
    </row>
    <row r="38" spans="1:17" s="17" customFormat="1" ht="18.75" x14ac:dyDescent="0.45">
      <c r="A38" s="17" t="s">
        <v>186</v>
      </c>
      <c r="C38" s="11">
        <v>870003</v>
      </c>
      <c r="E38" s="11">
        <v>18680252014</v>
      </c>
      <c r="G38" s="11">
        <v>20323422330</v>
      </c>
      <c r="I38" s="11">
        <v>-1643170315</v>
      </c>
      <c r="K38" s="32">
        <v>870003</v>
      </c>
      <c r="M38" s="11">
        <v>18680252014</v>
      </c>
      <c r="O38" s="32">
        <v>30056532440</v>
      </c>
      <c r="Q38" s="32">
        <v>-11376280425</v>
      </c>
    </row>
    <row r="39" spans="1:17" s="17" customFormat="1" ht="18.75" x14ac:dyDescent="0.45">
      <c r="A39" s="17" t="s">
        <v>76</v>
      </c>
      <c r="C39" s="11">
        <v>32181303</v>
      </c>
      <c r="E39" s="11">
        <v>78982876066</v>
      </c>
      <c r="G39" s="11">
        <v>75945420000</v>
      </c>
      <c r="I39" s="11">
        <v>3037456066</v>
      </c>
      <c r="K39" s="32">
        <v>32181303</v>
      </c>
      <c r="M39" s="11">
        <v>78982876066</v>
      </c>
      <c r="O39" s="32">
        <v>46334049333</v>
      </c>
      <c r="Q39" s="32">
        <v>32648826733</v>
      </c>
    </row>
    <row r="40" spans="1:17" s="17" customFormat="1" ht="18.75" x14ac:dyDescent="0.45">
      <c r="A40" s="17" t="s">
        <v>203</v>
      </c>
      <c r="C40" s="11">
        <v>85932580</v>
      </c>
      <c r="E40" s="11">
        <v>154783361441</v>
      </c>
      <c r="G40" s="11">
        <v>156150102061</v>
      </c>
      <c r="I40" s="11">
        <v>-1366740619</v>
      </c>
      <c r="K40" s="32">
        <v>85932580</v>
      </c>
      <c r="M40" s="11">
        <v>154783361441</v>
      </c>
      <c r="O40" s="32">
        <v>145710241323</v>
      </c>
      <c r="Q40" s="32">
        <v>9073120118</v>
      </c>
    </row>
    <row r="41" spans="1:17" s="17" customFormat="1" ht="18.75" x14ac:dyDescent="0.45">
      <c r="A41" s="17" t="s">
        <v>143</v>
      </c>
      <c r="C41" s="11">
        <v>1447871</v>
      </c>
      <c r="E41" s="11">
        <v>43969275918</v>
      </c>
      <c r="G41" s="11">
        <v>45235821346</v>
      </c>
      <c r="I41" s="11">
        <v>-1266545427</v>
      </c>
      <c r="K41" s="32">
        <v>1447871</v>
      </c>
      <c r="M41" s="11">
        <v>43969275918</v>
      </c>
      <c r="O41" s="32">
        <v>40871486269</v>
      </c>
      <c r="Q41" s="32">
        <v>3097789649</v>
      </c>
    </row>
    <row r="42" spans="1:17" s="17" customFormat="1" ht="18.75" x14ac:dyDescent="0.45">
      <c r="A42" s="17" t="s">
        <v>234</v>
      </c>
      <c r="C42" s="11">
        <v>7200000</v>
      </c>
      <c r="E42" s="11">
        <v>27333194040</v>
      </c>
      <c r="G42" s="11">
        <v>22050806000</v>
      </c>
      <c r="I42" s="11">
        <v>5282388040</v>
      </c>
      <c r="K42" s="32">
        <v>7200000</v>
      </c>
      <c r="M42" s="11">
        <v>27333194040</v>
      </c>
      <c r="O42" s="32">
        <v>48970455474</v>
      </c>
      <c r="Q42" s="32">
        <v>-21637261434</v>
      </c>
    </row>
    <row r="43" spans="1:17" s="17" customFormat="1" ht="18.75" x14ac:dyDescent="0.45">
      <c r="A43" s="17" t="s">
        <v>125</v>
      </c>
      <c r="C43" s="11">
        <v>7000000</v>
      </c>
      <c r="E43" s="11">
        <v>99504405000</v>
      </c>
      <c r="G43" s="11">
        <v>103818582000</v>
      </c>
      <c r="I43" s="11">
        <v>-4314177000</v>
      </c>
      <c r="K43" s="32">
        <v>7000000</v>
      </c>
      <c r="M43" s="11">
        <v>99504405000</v>
      </c>
      <c r="O43" s="32">
        <v>77746886335</v>
      </c>
      <c r="Q43" s="32">
        <v>21757518665</v>
      </c>
    </row>
    <row r="44" spans="1:17" s="17" customFormat="1" ht="18.75" x14ac:dyDescent="0.45">
      <c r="A44" s="17" t="s">
        <v>113</v>
      </c>
      <c r="C44" s="11">
        <v>50129401</v>
      </c>
      <c r="E44" s="11">
        <v>234206316001</v>
      </c>
      <c r="G44" s="11">
        <v>234206316001</v>
      </c>
      <c r="I44" s="11">
        <v>0</v>
      </c>
      <c r="K44" s="32">
        <v>50129401</v>
      </c>
      <c r="M44" s="11">
        <v>234206316001</v>
      </c>
      <c r="O44" s="32">
        <v>216267108817</v>
      </c>
      <c r="Q44" s="32">
        <v>17939207184</v>
      </c>
    </row>
    <row r="45" spans="1:17" s="17" customFormat="1" ht="18.75" x14ac:dyDescent="0.45">
      <c r="A45" s="17" t="s">
        <v>87</v>
      </c>
      <c r="C45" s="11">
        <v>24382489</v>
      </c>
      <c r="E45" s="11">
        <v>150029587648</v>
      </c>
      <c r="G45" s="11">
        <v>153665199627</v>
      </c>
      <c r="I45" s="11">
        <v>-3635611978</v>
      </c>
      <c r="K45" s="32">
        <v>24382489</v>
      </c>
      <c r="M45" s="11">
        <v>150029587648</v>
      </c>
      <c r="O45" s="32">
        <v>102445486382</v>
      </c>
      <c r="Q45" s="32">
        <v>47584101266</v>
      </c>
    </row>
    <row r="46" spans="1:17" s="17" customFormat="1" ht="18.75" x14ac:dyDescent="0.45">
      <c r="A46" s="17" t="s">
        <v>314</v>
      </c>
      <c r="C46" s="11">
        <v>2606197</v>
      </c>
      <c r="E46" s="11">
        <v>87150815900</v>
      </c>
      <c r="G46" s="11">
        <v>95700387262</v>
      </c>
      <c r="I46" s="11">
        <v>-8549571361</v>
      </c>
      <c r="K46" s="32">
        <v>2606197</v>
      </c>
      <c r="M46" s="11">
        <v>87150815900</v>
      </c>
      <c r="O46" s="32">
        <v>90888513866</v>
      </c>
      <c r="Q46" s="32">
        <v>-3737697965</v>
      </c>
    </row>
    <row r="47" spans="1:17" s="17" customFormat="1" ht="18.75" x14ac:dyDescent="0.45">
      <c r="A47" s="17" t="s">
        <v>220</v>
      </c>
      <c r="C47" s="11">
        <v>1218945</v>
      </c>
      <c r="E47" s="11">
        <v>51012244872</v>
      </c>
      <c r="G47" s="11">
        <v>55253167842</v>
      </c>
      <c r="I47" s="11">
        <v>-4240922969</v>
      </c>
      <c r="K47" s="32">
        <v>1218945</v>
      </c>
      <c r="M47" s="11">
        <v>51012244872</v>
      </c>
      <c r="O47" s="32">
        <v>74591870089</v>
      </c>
      <c r="Q47" s="32">
        <v>-23579625216</v>
      </c>
    </row>
    <row r="48" spans="1:17" s="17" customFormat="1" ht="18.75" x14ac:dyDescent="0.45">
      <c r="A48" s="17" t="s">
        <v>217</v>
      </c>
      <c r="C48" s="11">
        <v>4599827</v>
      </c>
      <c r="E48" s="11">
        <v>90763291882</v>
      </c>
      <c r="G48" s="11">
        <v>99679585039</v>
      </c>
      <c r="I48" s="11">
        <v>-8916293156</v>
      </c>
      <c r="K48" s="32">
        <v>4599827</v>
      </c>
      <c r="M48" s="11">
        <v>90763291882</v>
      </c>
      <c r="O48" s="32">
        <v>132017918665</v>
      </c>
      <c r="Q48" s="32">
        <v>-41254626782</v>
      </c>
    </row>
    <row r="49" spans="1:17" s="17" customFormat="1" ht="18.75" x14ac:dyDescent="0.45">
      <c r="A49" s="17" t="s">
        <v>276</v>
      </c>
      <c r="C49" s="11">
        <v>410000</v>
      </c>
      <c r="E49" s="11">
        <v>59736142485</v>
      </c>
      <c r="G49" s="11">
        <v>70992963495</v>
      </c>
      <c r="I49" s="11">
        <v>-11256821010</v>
      </c>
      <c r="K49" s="32">
        <v>410000</v>
      </c>
      <c r="M49" s="11">
        <v>59736142485</v>
      </c>
      <c r="O49" s="32">
        <v>70201786761</v>
      </c>
      <c r="Q49" s="32">
        <v>-10465644276</v>
      </c>
    </row>
    <row r="50" spans="1:17" s="17" customFormat="1" ht="18.75" x14ac:dyDescent="0.45">
      <c r="A50" s="17" t="s">
        <v>136</v>
      </c>
      <c r="C50" s="11">
        <v>2953312</v>
      </c>
      <c r="E50" s="11">
        <v>6285418898</v>
      </c>
      <c r="G50" s="11">
        <v>6587800096</v>
      </c>
      <c r="I50" s="11">
        <v>-302381197</v>
      </c>
      <c r="K50" s="32">
        <v>2953312</v>
      </c>
      <c r="M50" s="11">
        <v>6285418898</v>
      </c>
      <c r="O50" s="32">
        <v>6776191881</v>
      </c>
      <c r="Q50" s="32">
        <v>-490772982</v>
      </c>
    </row>
    <row r="51" spans="1:17" s="17" customFormat="1" ht="18.75" x14ac:dyDescent="0.45">
      <c r="A51" s="17" t="s">
        <v>88</v>
      </c>
      <c r="C51" s="11">
        <v>20000000</v>
      </c>
      <c r="E51" s="11">
        <v>240162480000</v>
      </c>
      <c r="G51" s="11">
        <v>242945820000</v>
      </c>
      <c r="I51" s="11">
        <v>-2783340000</v>
      </c>
      <c r="K51" s="32">
        <v>20000000</v>
      </c>
      <c r="M51" s="11">
        <v>240162480000</v>
      </c>
      <c r="O51" s="32">
        <v>157258710065</v>
      </c>
      <c r="Q51" s="32">
        <v>82903769935</v>
      </c>
    </row>
    <row r="52" spans="1:17" s="17" customFormat="1" ht="18.75" x14ac:dyDescent="0.45">
      <c r="A52" s="17" t="s">
        <v>133</v>
      </c>
      <c r="C52" s="11">
        <v>11279926</v>
      </c>
      <c r="E52" s="11">
        <v>45950097184</v>
      </c>
      <c r="G52" s="11">
        <v>51578928025</v>
      </c>
      <c r="I52" s="11">
        <v>-5628830840</v>
      </c>
      <c r="K52" s="32">
        <v>11279926</v>
      </c>
      <c r="M52" s="11">
        <v>45950097184</v>
      </c>
      <c r="O52" s="32">
        <v>38406572546</v>
      </c>
      <c r="Q52" s="32">
        <v>7543524638</v>
      </c>
    </row>
    <row r="53" spans="1:17" s="17" customFormat="1" ht="18.75" x14ac:dyDescent="0.45">
      <c r="A53" s="17" t="s">
        <v>312</v>
      </c>
      <c r="C53" s="11">
        <v>23673722</v>
      </c>
      <c r="E53" s="11">
        <v>52242956646</v>
      </c>
      <c r="G53" s="11">
        <v>58637676057</v>
      </c>
      <c r="I53" s="11">
        <v>-6394719410</v>
      </c>
      <c r="K53" s="32">
        <v>23673722</v>
      </c>
      <c r="M53" s="11">
        <v>52242956646</v>
      </c>
      <c r="O53" s="32">
        <v>55163569137</v>
      </c>
      <c r="Q53" s="32">
        <v>-2920612490</v>
      </c>
    </row>
    <row r="54" spans="1:17" s="17" customFormat="1" ht="18.75" x14ac:dyDescent="0.45">
      <c r="A54" s="17" t="s">
        <v>310</v>
      </c>
      <c r="C54" s="11">
        <v>9500000</v>
      </c>
      <c r="E54" s="11">
        <v>63649021500</v>
      </c>
      <c r="G54" s="11">
        <v>61922252198</v>
      </c>
      <c r="I54" s="11">
        <v>1726769302</v>
      </c>
      <c r="K54" s="32">
        <v>9500000</v>
      </c>
      <c r="M54" s="11">
        <v>63649021500</v>
      </c>
      <c r="O54" s="32">
        <v>62035710756</v>
      </c>
      <c r="Q54" s="32">
        <v>1613310744</v>
      </c>
    </row>
    <row r="55" spans="1:17" s="17" customFormat="1" ht="18.75" x14ac:dyDescent="0.45">
      <c r="A55" s="17" t="s">
        <v>230</v>
      </c>
      <c r="C55" s="11">
        <v>8304632</v>
      </c>
      <c r="E55" s="11">
        <v>100713677163</v>
      </c>
      <c r="G55" s="11">
        <v>104841286882</v>
      </c>
      <c r="I55" s="11">
        <v>-4127609718</v>
      </c>
      <c r="K55" s="32">
        <v>8304632</v>
      </c>
      <c r="M55" s="11">
        <v>100713677163</v>
      </c>
      <c r="O55" s="32">
        <v>142692668508</v>
      </c>
      <c r="Q55" s="32">
        <v>-41978991344</v>
      </c>
    </row>
    <row r="56" spans="1:17" s="17" customFormat="1" ht="18.75" x14ac:dyDescent="0.45">
      <c r="A56" s="17" t="s">
        <v>231</v>
      </c>
      <c r="C56" s="11">
        <v>2450000</v>
      </c>
      <c r="E56" s="11">
        <v>46979300025</v>
      </c>
      <c r="G56" s="11">
        <v>40988160675</v>
      </c>
      <c r="I56" s="11">
        <v>5991139350</v>
      </c>
      <c r="K56" s="32">
        <v>2450000</v>
      </c>
      <c r="M56" s="11">
        <v>46979300025</v>
      </c>
      <c r="O56" s="32">
        <v>50665654267</v>
      </c>
      <c r="Q56" s="32">
        <v>-3686354242</v>
      </c>
    </row>
    <row r="57" spans="1:17" s="17" customFormat="1" ht="18.75" x14ac:dyDescent="0.45">
      <c r="A57" s="17" t="s">
        <v>190</v>
      </c>
      <c r="C57" s="11">
        <v>8000000</v>
      </c>
      <c r="E57" s="11">
        <v>35149608000</v>
      </c>
      <c r="G57" s="11">
        <v>37535328000</v>
      </c>
      <c r="I57" s="11">
        <v>-2385720000</v>
      </c>
      <c r="K57" s="32">
        <v>8000000</v>
      </c>
      <c r="M57" s="11">
        <v>35149608000</v>
      </c>
      <c r="O57" s="32">
        <v>37360375202</v>
      </c>
      <c r="Q57" s="32">
        <v>-2210767202</v>
      </c>
    </row>
    <row r="58" spans="1:17" s="17" customFormat="1" ht="18.75" x14ac:dyDescent="0.45">
      <c r="A58" s="17" t="s">
        <v>275</v>
      </c>
      <c r="C58" s="11">
        <v>13500000</v>
      </c>
      <c r="E58" s="11">
        <v>201295125000</v>
      </c>
      <c r="G58" s="11">
        <v>197349496252</v>
      </c>
      <c r="I58" s="11">
        <v>3945628748</v>
      </c>
      <c r="K58" s="32">
        <v>13500000</v>
      </c>
      <c r="M58" s="11">
        <v>201295125000</v>
      </c>
      <c r="O58" s="32">
        <v>192159536500</v>
      </c>
      <c r="Q58" s="32">
        <v>9135588500</v>
      </c>
    </row>
    <row r="59" spans="1:17" s="17" customFormat="1" ht="18.75" x14ac:dyDescent="0.45">
      <c r="A59" s="17" t="s">
        <v>137</v>
      </c>
      <c r="C59" s="11">
        <v>6900000</v>
      </c>
      <c r="E59" s="11">
        <v>120786021450</v>
      </c>
      <c r="G59" s="11">
        <v>120031537500</v>
      </c>
      <c r="I59" s="11">
        <v>754483950</v>
      </c>
      <c r="K59" s="32">
        <v>6900000</v>
      </c>
      <c r="M59" s="11">
        <v>120786021450</v>
      </c>
      <c r="O59" s="32">
        <v>104389825919</v>
      </c>
      <c r="Q59" s="32">
        <v>16396195531</v>
      </c>
    </row>
    <row r="60" spans="1:17" s="17" customFormat="1" ht="18.75" x14ac:dyDescent="0.45">
      <c r="A60" s="17" t="s">
        <v>274</v>
      </c>
      <c r="C60" s="11">
        <v>6000000</v>
      </c>
      <c r="E60" s="11">
        <v>2489358825</v>
      </c>
      <c r="G60" s="11">
        <v>3161185785</v>
      </c>
      <c r="I60" s="11">
        <v>-671826960</v>
      </c>
      <c r="K60" s="32">
        <v>6000000</v>
      </c>
      <c r="M60" s="11">
        <v>2489358825</v>
      </c>
      <c r="O60" s="32">
        <v>4618908501</v>
      </c>
      <c r="Q60" s="32">
        <v>-2129549676</v>
      </c>
    </row>
    <row r="61" spans="1:17" s="17" customFormat="1" ht="18.75" x14ac:dyDescent="0.45">
      <c r="A61" s="17" t="s">
        <v>138</v>
      </c>
      <c r="C61" s="11">
        <v>14000000</v>
      </c>
      <c r="E61" s="11">
        <v>33706247400</v>
      </c>
      <c r="G61" s="11">
        <v>35974669500</v>
      </c>
      <c r="I61" s="11">
        <v>-2268422100</v>
      </c>
      <c r="K61" s="32">
        <v>14000000</v>
      </c>
      <c r="M61" s="11">
        <v>33706247400</v>
      </c>
      <c r="O61" s="32">
        <v>46473374101</v>
      </c>
      <c r="Q61" s="32">
        <v>-12767126701</v>
      </c>
    </row>
    <row r="62" spans="1:17" s="17" customFormat="1" ht="18.75" x14ac:dyDescent="0.45">
      <c r="A62" s="17" t="s">
        <v>321</v>
      </c>
      <c r="C62" s="11">
        <v>2799999</v>
      </c>
      <c r="E62" s="11">
        <v>7846232657</v>
      </c>
      <c r="G62" s="11">
        <v>16239994200</v>
      </c>
      <c r="I62" s="11">
        <v>-8393761542</v>
      </c>
      <c r="K62" s="32">
        <v>2799999</v>
      </c>
      <c r="M62" s="11">
        <v>7846232657</v>
      </c>
      <c r="O62" s="32">
        <v>16239994200</v>
      </c>
      <c r="Q62" s="32">
        <v>-8393761542</v>
      </c>
    </row>
    <row r="63" spans="1:17" s="17" customFormat="1" ht="18.75" x14ac:dyDescent="0.45">
      <c r="A63" s="17" t="s">
        <v>77</v>
      </c>
      <c r="C63" s="11">
        <v>48379418</v>
      </c>
      <c r="E63" s="11">
        <v>89546485581</v>
      </c>
      <c r="G63" s="11">
        <v>94836557232</v>
      </c>
      <c r="I63" s="11">
        <v>-5290071650</v>
      </c>
      <c r="K63" s="32">
        <v>48379418</v>
      </c>
      <c r="M63" s="11">
        <v>89546485581</v>
      </c>
      <c r="O63" s="32">
        <v>100415178246</v>
      </c>
      <c r="Q63" s="32">
        <v>-10868692664</v>
      </c>
    </row>
    <row r="64" spans="1:17" s="17" customFormat="1" ht="18.75" x14ac:dyDescent="0.45">
      <c r="A64" s="17" t="s">
        <v>257</v>
      </c>
      <c r="C64" s="11">
        <v>6189031</v>
      </c>
      <c r="E64" s="11">
        <v>59368790462</v>
      </c>
      <c r="G64" s="11">
        <v>63244680409</v>
      </c>
      <c r="I64" s="11">
        <v>-3875889946</v>
      </c>
      <c r="K64" s="32">
        <v>6189031</v>
      </c>
      <c r="M64" s="11">
        <v>59368790462</v>
      </c>
      <c r="O64" s="32">
        <v>83270103164</v>
      </c>
      <c r="Q64" s="32">
        <v>-23901312701</v>
      </c>
    </row>
    <row r="65" spans="1:17" s="17" customFormat="1" ht="18.75" x14ac:dyDescent="0.45">
      <c r="A65" s="17" t="s">
        <v>254</v>
      </c>
      <c r="C65" s="11">
        <v>16658306</v>
      </c>
      <c r="E65" s="11">
        <v>101839012837</v>
      </c>
      <c r="G65" s="11">
        <v>115748731664</v>
      </c>
      <c r="I65" s="11">
        <v>-13909718826</v>
      </c>
      <c r="K65" s="32">
        <v>16658306</v>
      </c>
      <c r="M65" s="11">
        <v>101839012837</v>
      </c>
      <c r="O65" s="32">
        <v>141594642325</v>
      </c>
      <c r="Q65" s="32">
        <v>-39755629487</v>
      </c>
    </row>
    <row r="66" spans="1:17" s="17" customFormat="1" ht="18.75" x14ac:dyDescent="0.45">
      <c r="A66" s="17" t="s">
        <v>233</v>
      </c>
      <c r="C66" s="11">
        <v>8000000</v>
      </c>
      <c r="E66" s="11">
        <v>69185880000</v>
      </c>
      <c r="G66" s="11">
        <v>60040620000</v>
      </c>
      <c r="I66" s="11">
        <v>9145260000</v>
      </c>
      <c r="K66" s="32">
        <v>8000000</v>
      </c>
      <c r="M66" s="11">
        <v>69185880000</v>
      </c>
      <c r="O66" s="32">
        <v>81913547868</v>
      </c>
      <c r="Q66" s="32">
        <v>-12727667868</v>
      </c>
    </row>
    <row r="67" spans="1:17" ht="19.5" thickBot="1" x14ac:dyDescent="0.5">
      <c r="A67" s="3" t="s">
        <v>12</v>
      </c>
      <c r="C67" s="3">
        <f>SUM(C4:C66)</f>
        <v>970582009</v>
      </c>
      <c r="E67" s="3">
        <f>SUM(E4:E66)</f>
        <v>5001472502179</v>
      </c>
      <c r="G67" s="3">
        <f>SUM(G4:G66)</f>
        <v>5147242525986</v>
      </c>
      <c r="I67" s="3">
        <f>SUM(I4:I66)</f>
        <v>-145770023779</v>
      </c>
      <c r="K67" s="3">
        <f>SUM(K4:K66)</f>
        <v>970582009</v>
      </c>
      <c r="M67" s="3">
        <f>SUM(M4:M66)</f>
        <v>5001472502179</v>
      </c>
      <c r="O67" s="3">
        <f>SUM(O4:O66)</f>
        <v>4824306495818</v>
      </c>
      <c r="Q67" s="3">
        <f>SUM(Q4:Q66)</f>
        <v>177166006380</v>
      </c>
    </row>
    <row r="68" spans="1:17" ht="19.5" thickTop="1" x14ac:dyDescent="0.45">
      <c r="C68" s="4"/>
      <c r="E68" s="4"/>
      <c r="G68" s="4"/>
      <c r="I68" s="4"/>
      <c r="K68" s="4"/>
      <c r="M68" s="4"/>
      <c r="O68" s="4"/>
      <c r="Q68" s="4"/>
    </row>
    <row r="69" spans="1:17" ht="18.75" x14ac:dyDescent="0.45">
      <c r="A69" s="65" t="s">
        <v>62</v>
      </c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</row>
    <row r="71" spans="1:17" x14ac:dyDescent="0.45">
      <c r="M71" s="36"/>
    </row>
    <row r="72" spans="1:17" x14ac:dyDescent="0.45">
      <c r="K72" s="31"/>
      <c r="M72" s="36"/>
    </row>
    <row r="73" spans="1:17" x14ac:dyDescent="0.45">
      <c r="M73" s="36"/>
    </row>
    <row r="74" spans="1:17" x14ac:dyDescent="0.45">
      <c r="M74" s="36"/>
    </row>
    <row r="75" spans="1:17" x14ac:dyDescent="0.45">
      <c r="M75" s="36"/>
    </row>
  </sheetData>
  <mergeCells count="4">
    <mergeCell ref="A69:Q69"/>
    <mergeCell ref="A1:Q1"/>
    <mergeCell ref="C2:I2"/>
    <mergeCell ref="K2:Q2"/>
  </mergeCells>
  <pageMargins left="0.39370078740157483" right="0.39370078740157483" top="1.0629921259842521" bottom="0.39370078740157483" header="0.27559055118110237" footer="0.31496062992125984"/>
  <pageSetup paperSize="9" scale="78" fitToHeight="0" orientation="landscape" r:id="rId1"/>
  <headerFooter>
    <oddHeader>&amp;C&amp;"B Nazanin,Bold"&amp;16&amp;U‫صندوق سرمایه‌گذاری مدیریت ثروت صندوق بازنشستگی کشوری
‫صورت وضعیت درآمدها
‫برای ماه منتهی به 1402/10/30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118"/>
  <sheetViews>
    <sheetView rightToLeft="1" zoomScaleNormal="100" zoomScalePageLayoutView="85" workbookViewId="0">
      <pane ySplit="3" topLeftCell="A49" activePane="bottomLeft" state="frozen"/>
      <selection activeCell="A25" sqref="A25"/>
      <selection pane="bottomLeft" activeCell="Q108" sqref="Q108"/>
    </sheetView>
  </sheetViews>
  <sheetFormatPr defaultRowHeight="18" x14ac:dyDescent="0.45"/>
  <cols>
    <col min="1" max="1" width="31" style="1" bestFit="1" customWidth="1"/>
    <col min="2" max="2" width="1.42578125" style="1" customWidth="1"/>
    <col min="3" max="3" width="12.28515625" style="1" bestFit="1" customWidth="1"/>
    <col min="4" max="4" width="1.42578125" style="1" customWidth="1"/>
    <col min="5" max="5" width="17.28515625" style="1" bestFit="1" customWidth="1"/>
    <col min="6" max="6" width="1.42578125" style="1" customWidth="1"/>
    <col min="7" max="7" width="17.7109375" style="1" customWidth="1"/>
    <col min="8" max="8" width="1.42578125" style="1" customWidth="1"/>
    <col min="9" max="9" width="19.85546875" style="1" bestFit="1" customWidth="1"/>
    <col min="10" max="10" width="1.42578125" style="1" customWidth="1"/>
    <col min="11" max="11" width="13.42578125" style="1" bestFit="1" customWidth="1"/>
    <col min="12" max="12" width="1.42578125" style="1" customWidth="1"/>
    <col min="13" max="13" width="20.28515625" style="1" customWidth="1"/>
    <col min="14" max="14" width="1.42578125" style="1" customWidth="1"/>
    <col min="15" max="15" width="19" style="1" bestFit="1" customWidth="1"/>
    <col min="16" max="16" width="1.42578125" style="1" customWidth="1"/>
    <col min="17" max="17" width="19.85546875" style="1" bestFit="1" customWidth="1"/>
    <col min="18" max="18" width="14.42578125" style="1" bestFit="1" customWidth="1"/>
    <col min="19" max="16384" width="9.140625" style="1"/>
  </cols>
  <sheetData>
    <row r="1" spans="1:17" ht="21" x14ac:dyDescent="0.45">
      <c r="A1" s="42" t="s">
        <v>60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7" ht="21" x14ac:dyDescent="0.45">
      <c r="C2" s="44" t="s">
        <v>51</v>
      </c>
      <c r="D2" s="45"/>
      <c r="E2" s="45"/>
      <c r="F2" s="45"/>
      <c r="G2" s="45"/>
      <c r="H2" s="45"/>
      <c r="I2" s="45"/>
      <c r="K2" s="44" t="s">
        <v>326</v>
      </c>
      <c r="L2" s="45"/>
      <c r="M2" s="45"/>
      <c r="N2" s="45"/>
      <c r="O2" s="45"/>
      <c r="P2" s="45"/>
      <c r="Q2" s="45"/>
    </row>
    <row r="3" spans="1:17" ht="24" customHeight="1" x14ac:dyDescent="0.45">
      <c r="A3" s="9" t="s">
        <v>45</v>
      </c>
      <c r="C3" s="8" t="s">
        <v>4</v>
      </c>
      <c r="E3" s="8" t="s">
        <v>6</v>
      </c>
      <c r="G3" s="8" t="s">
        <v>61</v>
      </c>
      <c r="I3" s="20" t="s">
        <v>184</v>
      </c>
      <c r="K3" s="8" t="s">
        <v>4</v>
      </c>
      <c r="M3" s="8" t="s">
        <v>6</v>
      </c>
      <c r="O3" s="8" t="s">
        <v>61</v>
      </c>
      <c r="Q3" s="20" t="s">
        <v>184</v>
      </c>
    </row>
    <row r="4" spans="1:17" s="17" customFormat="1" ht="18.75" x14ac:dyDescent="0.25">
      <c r="A4" s="17" t="s">
        <v>313</v>
      </c>
      <c r="C4" s="11">
        <v>1</v>
      </c>
      <c r="E4" s="11">
        <v>1</v>
      </c>
      <c r="G4" s="11">
        <v>2541</v>
      </c>
      <c r="I4" s="11">
        <v>-2540</v>
      </c>
      <c r="K4" s="11">
        <v>400001</v>
      </c>
      <c r="M4" s="11">
        <v>1317325273</v>
      </c>
      <c r="O4" s="11">
        <v>1279989266</v>
      </c>
      <c r="Q4" s="11">
        <v>37336007</v>
      </c>
    </row>
    <row r="5" spans="1:17" s="17" customFormat="1" ht="18.75" x14ac:dyDescent="0.25">
      <c r="A5" s="17" t="s">
        <v>215</v>
      </c>
      <c r="C5" s="11">
        <v>281850</v>
      </c>
      <c r="E5" s="11">
        <v>17640592471</v>
      </c>
      <c r="G5" s="11">
        <v>13378654783</v>
      </c>
      <c r="I5" s="11">
        <v>4261937688</v>
      </c>
      <c r="K5" s="11">
        <v>632143</v>
      </c>
      <c r="M5" s="11">
        <v>38517772955</v>
      </c>
      <c r="O5" s="11">
        <v>30006113078</v>
      </c>
      <c r="Q5" s="11">
        <v>8511659877</v>
      </c>
    </row>
    <row r="6" spans="1:17" s="17" customFormat="1" ht="18.75" x14ac:dyDescent="0.25">
      <c r="A6" s="17" t="s">
        <v>189</v>
      </c>
      <c r="C6" s="11">
        <v>6500000</v>
      </c>
      <c r="E6" s="11">
        <v>49258159953</v>
      </c>
      <c r="G6" s="11">
        <v>41747411902</v>
      </c>
      <c r="I6" s="11">
        <v>7510748051</v>
      </c>
      <c r="K6" s="11">
        <v>18575000</v>
      </c>
      <c r="M6" s="11">
        <v>134819331381</v>
      </c>
      <c r="O6" s="11">
        <v>112430517072</v>
      </c>
      <c r="Q6" s="11">
        <v>22388814309</v>
      </c>
    </row>
    <row r="7" spans="1:17" s="17" customFormat="1" ht="18.75" x14ac:dyDescent="0.25">
      <c r="A7" s="17" t="s">
        <v>232</v>
      </c>
      <c r="C7" s="11">
        <v>1</v>
      </c>
      <c r="E7" s="11">
        <v>1</v>
      </c>
      <c r="G7" s="11">
        <v>6159</v>
      </c>
      <c r="I7" s="11">
        <v>-6158</v>
      </c>
      <c r="K7" s="11">
        <v>1</v>
      </c>
      <c r="M7" s="11">
        <v>1</v>
      </c>
      <c r="O7" s="11">
        <v>6159</v>
      </c>
      <c r="Q7" s="11">
        <v>-6158</v>
      </c>
    </row>
    <row r="8" spans="1:17" s="17" customFormat="1" ht="18.75" x14ac:dyDescent="0.25">
      <c r="A8" s="17" t="s">
        <v>279</v>
      </c>
      <c r="C8" s="11">
        <v>27299999</v>
      </c>
      <c r="E8" s="11">
        <v>37537498625</v>
      </c>
      <c r="G8" s="11">
        <v>37537498625</v>
      </c>
      <c r="I8" s="11">
        <v>0</v>
      </c>
      <c r="K8" s="11">
        <v>27300000</v>
      </c>
      <c r="M8" s="11">
        <v>37537498626</v>
      </c>
      <c r="O8" s="11">
        <v>37537500000</v>
      </c>
      <c r="Q8" s="11">
        <v>-1374</v>
      </c>
    </row>
    <row r="9" spans="1:17" s="17" customFormat="1" ht="18.75" x14ac:dyDescent="0.25">
      <c r="A9" s="17" t="s">
        <v>181</v>
      </c>
      <c r="C9" s="11">
        <v>44000</v>
      </c>
      <c r="E9" s="11">
        <v>262866585</v>
      </c>
      <c r="G9" s="11">
        <v>160956575</v>
      </c>
      <c r="I9" s="11">
        <v>101910010</v>
      </c>
      <c r="K9" s="11">
        <v>13844000</v>
      </c>
      <c r="M9" s="11">
        <v>79635064303</v>
      </c>
      <c r="O9" s="11">
        <v>50642791747</v>
      </c>
      <c r="Q9" s="11">
        <v>28992272556</v>
      </c>
    </row>
    <row r="10" spans="1:17" s="17" customFormat="1" ht="18.75" x14ac:dyDescent="0.25">
      <c r="A10" s="17" t="s">
        <v>203</v>
      </c>
      <c r="C10" s="11">
        <v>1</v>
      </c>
      <c r="E10" s="11">
        <v>1</v>
      </c>
      <c r="G10" s="11">
        <v>1696</v>
      </c>
      <c r="I10" s="11">
        <v>-1695</v>
      </c>
      <c r="K10" s="11">
        <v>2309396</v>
      </c>
      <c r="M10" s="11">
        <v>4568270083</v>
      </c>
      <c r="O10" s="11">
        <v>4326305233</v>
      </c>
      <c r="Q10" s="11">
        <v>241964850</v>
      </c>
    </row>
    <row r="11" spans="1:17" s="17" customFormat="1" ht="18.75" x14ac:dyDescent="0.25">
      <c r="A11" s="17" t="s">
        <v>80</v>
      </c>
      <c r="C11" s="11">
        <v>5000000</v>
      </c>
      <c r="E11" s="11">
        <v>92809267586</v>
      </c>
      <c r="G11" s="11">
        <v>66601349695</v>
      </c>
      <c r="I11" s="11">
        <v>26207917891</v>
      </c>
      <c r="K11" s="11">
        <v>12874892</v>
      </c>
      <c r="M11" s="11">
        <v>222898149706</v>
      </c>
      <c r="O11" s="11">
        <v>171497037660</v>
      </c>
      <c r="Q11" s="11">
        <v>51401112046</v>
      </c>
    </row>
    <row r="12" spans="1:17" s="17" customFormat="1" ht="18.75" x14ac:dyDescent="0.25">
      <c r="A12" s="17" t="s">
        <v>235</v>
      </c>
      <c r="C12" s="11">
        <v>4200000</v>
      </c>
      <c r="E12" s="11">
        <v>30978574200</v>
      </c>
      <c r="G12" s="11">
        <v>35195163717</v>
      </c>
      <c r="I12" s="11">
        <v>-4216589517</v>
      </c>
      <c r="K12" s="11">
        <v>5000000</v>
      </c>
      <c r="M12" s="11">
        <v>37077023983</v>
      </c>
      <c r="O12" s="11">
        <v>41899004407</v>
      </c>
      <c r="Q12" s="11">
        <v>-4821980424</v>
      </c>
    </row>
    <row r="13" spans="1:17" s="17" customFormat="1" ht="18.75" x14ac:dyDescent="0.25">
      <c r="A13" s="17" t="s">
        <v>312</v>
      </c>
      <c r="C13" s="11">
        <v>10626278</v>
      </c>
      <c r="E13" s="11">
        <v>25410632574</v>
      </c>
      <c r="G13" s="11">
        <v>24760932033</v>
      </c>
      <c r="I13" s="11">
        <v>649700541</v>
      </c>
      <c r="K13" s="11">
        <v>10626278</v>
      </c>
      <c r="M13" s="11">
        <v>25410632574</v>
      </c>
      <c r="O13" s="11">
        <v>24760932033</v>
      </c>
      <c r="Q13" s="11">
        <v>649700541</v>
      </c>
    </row>
    <row r="14" spans="1:17" s="17" customFormat="1" ht="18.75" x14ac:dyDescent="0.25">
      <c r="A14" s="17" t="s">
        <v>197</v>
      </c>
      <c r="C14" s="11">
        <v>3464987</v>
      </c>
      <c r="E14" s="11">
        <v>40104142731</v>
      </c>
      <c r="G14" s="11">
        <v>22282476871</v>
      </c>
      <c r="I14" s="11">
        <v>17821665860</v>
      </c>
      <c r="K14" s="11">
        <v>3484987</v>
      </c>
      <c r="M14" s="11">
        <v>40242315681</v>
      </c>
      <c r="O14" s="11">
        <v>22408902125</v>
      </c>
      <c r="Q14" s="11">
        <v>17833413556</v>
      </c>
    </row>
    <row r="15" spans="1:17" s="17" customFormat="1" ht="18.75" x14ac:dyDescent="0.25">
      <c r="A15" s="17" t="s">
        <v>321</v>
      </c>
      <c r="C15" s="11">
        <v>1</v>
      </c>
      <c r="E15" s="11">
        <v>1</v>
      </c>
      <c r="G15" s="11">
        <v>5800</v>
      </c>
      <c r="I15" s="11">
        <v>-5799</v>
      </c>
      <c r="K15" s="11">
        <v>1</v>
      </c>
      <c r="M15" s="11">
        <v>1</v>
      </c>
      <c r="O15" s="11">
        <v>5800</v>
      </c>
      <c r="Q15" s="11">
        <v>-5799</v>
      </c>
    </row>
    <row r="16" spans="1:17" s="17" customFormat="1" ht="18.75" x14ac:dyDescent="0.25">
      <c r="A16" s="17" t="s">
        <v>178</v>
      </c>
      <c r="C16" s="11">
        <v>0</v>
      </c>
      <c r="E16" s="11">
        <v>0</v>
      </c>
      <c r="G16" s="11">
        <v>0</v>
      </c>
      <c r="I16" s="11">
        <v>0</v>
      </c>
      <c r="K16" s="11">
        <v>2362333</v>
      </c>
      <c r="M16" s="11">
        <v>20656200473</v>
      </c>
      <c r="O16" s="11">
        <v>20991983648</v>
      </c>
      <c r="Q16" s="11">
        <v>-335783175</v>
      </c>
    </row>
    <row r="17" spans="1:17" s="17" customFormat="1" ht="18.75" x14ac:dyDescent="0.25">
      <c r="A17" s="17" t="s">
        <v>176</v>
      </c>
      <c r="C17" s="11">
        <v>0</v>
      </c>
      <c r="E17" s="11">
        <v>0</v>
      </c>
      <c r="G17" s="11">
        <v>0</v>
      </c>
      <c r="I17" s="11">
        <v>0</v>
      </c>
      <c r="K17" s="11">
        <v>300000</v>
      </c>
      <c r="M17" s="11">
        <v>4315171082</v>
      </c>
      <c r="O17" s="11">
        <v>4121331293</v>
      </c>
      <c r="Q17" s="11">
        <v>193839789</v>
      </c>
    </row>
    <row r="18" spans="1:17" s="17" customFormat="1" ht="18.75" x14ac:dyDescent="0.25">
      <c r="A18" s="17" t="s">
        <v>200</v>
      </c>
      <c r="C18" s="11">
        <v>0</v>
      </c>
      <c r="E18" s="11">
        <v>0</v>
      </c>
      <c r="G18" s="11">
        <v>0</v>
      </c>
      <c r="I18" s="11">
        <v>0</v>
      </c>
      <c r="K18" s="11">
        <v>107794</v>
      </c>
      <c r="M18" s="11">
        <v>1255385505</v>
      </c>
      <c r="O18" s="11">
        <v>1258336011</v>
      </c>
      <c r="Q18" s="11">
        <v>-2950506</v>
      </c>
    </row>
    <row r="19" spans="1:17" s="17" customFormat="1" ht="18.75" x14ac:dyDescent="0.25">
      <c r="A19" s="17" t="s">
        <v>81</v>
      </c>
      <c r="C19" s="11">
        <v>0</v>
      </c>
      <c r="E19" s="11">
        <v>0</v>
      </c>
      <c r="G19" s="11">
        <v>0</v>
      </c>
      <c r="I19" s="11">
        <v>0</v>
      </c>
      <c r="K19" s="11">
        <v>33312533</v>
      </c>
      <c r="M19" s="11">
        <v>61620997063</v>
      </c>
      <c r="O19" s="11">
        <v>49576221177</v>
      </c>
      <c r="Q19" s="11">
        <v>12044775886</v>
      </c>
    </row>
    <row r="20" spans="1:17" s="17" customFormat="1" ht="18.75" x14ac:dyDescent="0.25">
      <c r="A20" s="17" t="s">
        <v>195</v>
      </c>
      <c r="C20" s="11">
        <v>0</v>
      </c>
      <c r="E20" s="11">
        <v>0</v>
      </c>
      <c r="G20" s="11">
        <v>0</v>
      </c>
      <c r="I20" s="11">
        <v>0</v>
      </c>
      <c r="K20" s="11">
        <v>270000</v>
      </c>
      <c r="M20" s="11">
        <v>56711504105</v>
      </c>
      <c r="O20" s="11">
        <v>44764105005</v>
      </c>
      <c r="Q20" s="11">
        <v>11947399100</v>
      </c>
    </row>
    <row r="21" spans="1:17" s="17" customFormat="1" ht="18.75" x14ac:dyDescent="0.25">
      <c r="A21" s="17" t="s">
        <v>83</v>
      </c>
      <c r="C21" s="11">
        <v>0</v>
      </c>
      <c r="E21" s="11">
        <v>0</v>
      </c>
      <c r="G21" s="11">
        <v>0</v>
      </c>
      <c r="I21" s="11">
        <v>0</v>
      </c>
      <c r="K21" s="11">
        <v>26269</v>
      </c>
      <c r="M21" s="11">
        <v>373933862</v>
      </c>
      <c r="O21" s="11">
        <v>387251331</v>
      </c>
      <c r="Q21" s="11">
        <v>-13317469</v>
      </c>
    </row>
    <row r="22" spans="1:17" s="17" customFormat="1" ht="18.75" x14ac:dyDescent="0.25">
      <c r="A22" s="17" t="s">
        <v>78</v>
      </c>
      <c r="C22" s="11">
        <v>0</v>
      </c>
      <c r="E22" s="11">
        <v>0</v>
      </c>
      <c r="G22" s="11">
        <v>0</v>
      </c>
      <c r="I22" s="11">
        <v>0</v>
      </c>
      <c r="K22" s="11">
        <v>1848124</v>
      </c>
      <c r="M22" s="11">
        <v>62258162628</v>
      </c>
      <c r="O22" s="11">
        <v>62664424557</v>
      </c>
      <c r="Q22" s="11">
        <v>-406261929</v>
      </c>
    </row>
    <row r="23" spans="1:17" s="17" customFormat="1" ht="18.75" x14ac:dyDescent="0.25">
      <c r="A23" s="17" t="s">
        <v>163</v>
      </c>
      <c r="C23" s="11">
        <v>0</v>
      </c>
      <c r="E23" s="11">
        <v>0</v>
      </c>
      <c r="G23" s="11">
        <v>0</v>
      </c>
      <c r="I23" s="11">
        <v>0</v>
      </c>
      <c r="K23" s="11">
        <v>11830000</v>
      </c>
      <c r="M23" s="11">
        <v>24507502713</v>
      </c>
      <c r="O23" s="11">
        <v>27282298680</v>
      </c>
      <c r="Q23" s="11">
        <v>-2774795967</v>
      </c>
    </row>
    <row r="24" spans="1:17" s="17" customFormat="1" ht="18.75" x14ac:dyDescent="0.25">
      <c r="A24" s="17" t="s">
        <v>306</v>
      </c>
      <c r="C24" s="11">
        <v>0</v>
      </c>
      <c r="E24" s="11">
        <v>0</v>
      </c>
      <c r="G24" s="11">
        <v>0</v>
      </c>
      <c r="I24" s="11">
        <v>0</v>
      </c>
      <c r="K24" s="11">
        <v>775200</v>
      </c>
      <c r="M24" s="11">
        <v>6809926617</v>
      </c>
      <c r="O24" s="11">
        <v>6665053719</v>
      </c>
      <c r="Q24" s="11">
        <v>144872898</v>
      </c>
    </row>
    <row r="25" spans="1:17" s="17" customFormat="1" ht="18.75" x14ac:dyDescent="0.25">
      <c r="A25" s="17" t="s">
        <v>207</v>
      </c>
      <c r="C25" s="11">
        <v>0</v>
      </c>
      <c r="E25" s="11">
        <v>0</v>
      </c>
      <c r="G25" s="11">
        <v>0</v>
      </c>
      <c r="I25" s="11">
        <v>0</v>
      </c>
      <c r="K25" s="11">
        <v>1733427</v>
      </c>
      <c r="M25" s="11">
        <v>86499434483</v>
      </c>
      <c r="O25" s="11">
        <v>95248543548</v>
      </c>
      <c r="Q25" s="11">
        <v>-8749109065</v>
      </c>
    </row>
    <row r="26" spans="1:17" s="17" customFormat="1" ht="18.75" x14ac:dyDescent="0.25">
      <c r="A26" s="17" t="s">
        <v>188</v>
      </c>
      <c r="C26" s="11">
        <v>0</v>
      </c>
      <c r="E26" s="11">
        <v>0</v>
      </c>
      <c r="G26" s="11">
        <v>0</v>
      </c>
      <c r="I26" s="11">
        <v>0</v>
      </c>
      <c r="K26" s="11">
        <v>70170</v>
      </c>
      <c r="M26" s="11">
        <v>27896446090</v>
      </c>
      <c r="O26" s="11">
        <v>22194004743</v>
      </c>
      <c r="Q26" s="11">
        <v>5702441347</v>
      </c>
    </row>
    <row r="27" spans="1:17" s="17" customFormat="1" ht="18.75" x14ac:dyDescent="0.25">
      <c r="A27" s="17" t="s">
        <v>172</v>
      </c>
      <c r="C27" s="11">
        <v>0</v>
      </c>
      <c r="E27" s="11">
        <v>0</v>
      </c>
      <c r="G27" s="11">
        <v>0</v>
      </c>
      <c r="I27" s="11">
        <v>0</v>
      </c>
      <c r="K27" s="11">
        <v>1295012</v>
      </c>
      <c r="M27" s="11">
        <v>16882132762</v>
      </c>
      <c r="O27" s="11">
        <v>17739086031</v>
      </c>
      <c r="Q27" s="11">
        <v>-856953269</v>
      </c>
    </row>
    <row r="28" spans="1:17" s="17" customFormat="1" ht="18.75" x14ac:dyDescent="0.25">
      <c r="A28" s="17" t="s">
        <v>212</v>
      </c>
      <c r="C28" s="11">
        <v>0</v>
      </c>
      <c r="E28" s="11">
        <v>0</v>
      </c>
      <c r="G28" s="11">
        <v>0</v>
      </c>
      <c r="I28" s="11">
        <v>0</v>
      </c>
      <c r="K28" s="11">
        <v>2500000</v>
      </c>
      <c r="M28" s="11">
        <v>55542569419</v>
      </c>
      <c r="O28" s="11">
        <v>33755949322</v>
      </c>
      <c r="Q28" s="11">
        <v>21786620097</v>
      </c>
    </row>
    <row r="29" spans="1:17" s="17" customFormat="1" ht="18.75" x14ac:dyDescent="0.25">
      <c r="A29" s="17" t="s">
        <v>132</v>
      </c>
      <c r="C29" s="11">
        <v>0</v>
      </c>
      <c r="E29" s="11">
        <v>0</v>
      </c>
      <c r="G29" s="11">
        <v>0</v>
      </c>
      <c r="I29" s="11">
        <v>0</v>
      </c>
      <c r="K29" s="11">
        <v>4100000</v>
      </c>
      <c r="M29" s="11">
        <v>24978462678</v>
      </c>
      <c r="O29" s="11">
        <v>26939748935</v>
      </c>
      <c r="Q29" s="11">
        <v>-1961286257</v>
      </c>
    </row>
    <row r="30" spans="1:17" s="17" customFormat="1" ht="18.75" x14ac:dyDescent="0.25">
      <c r="A30" s="17" t="s">
        <v>123</v>
      </c>
      <c r="C30" s="11">
        <v>0</v>
      </c>
      <c r="E30" s="11">
        <v>0</v>
      </c>
      <c r="G30" s="11">
        <v>0</v>
      </c>
      <c r="I30" s="11">
        <v>0</v>
      </c>
      <c r="K30" s="11">
        <v>11349774</v>
      </c>
      <c r="M30" s="11">
        <v>109945077269</v>
      </c>
      <c r="O30" s="11">
        <v>53624500240</v>
      </c>
      <c r="Q30" s="11">
        <v>56320577029</v>
      </c>
    </row>
    <row r="31" spans="1:17" s="17" customFormat="1" ht="18.75" x14ac:dyDescent="0.25">
      <c r="A31" s="17" t="s">
        <v>175</v>
      </c>
      <c r="C31" s="11">
        <v>0</v>
      </c>
      <c r="E31" s="11">
        <v>0</v>
      </c>
      <c r="G31" s="11">
        <v>0</v>
      </c>
      <c r="I31" s="11">
        <v>0</v>
      </c>
      <c r="K31" s="11">
        <v>1438247</v>
      </c>
      <c r="M31" s="11">
        <v>6591962109</v>
      </c>
      <c r="O31" s="11">
        <v>4403443445</v>
      </c>
      <c r="Q31" s="11">
        <v>2188518664</v>
      </c>
    </row>
    <row r="32" spans="1:17" s="17" customFormat="1" ht="18.75" x14ac:dyDescent="0.25">
      <c r="A32" s="17" t="s">
        <v>180</v>
      </c>
      <c r="C32" s="11">
        <v>0</v>
      </c>
      <c r="E32" s="11">
        <v>0</v>
      </c>
      <c r="G32" s="11">
        <v>0</v>
      </c>
      <c r="I32" s="11">
        <v>0</v>
      </c>
      <c r="K32" s="11">
        <v>21258590</v>
      </c>
      <c r="M32" s="11">
        <v>70758169393</v>
      </c>
      <c r="O32" s="11">
        <v>53789585748</v>
      </c>
      <c r="Q32" s="11">
        <v>16968583645</v>
      </c>
    </row>
    <row r="33" spans="1:17" s="17" customFormat="1" ht="18.75" x14ac:dyDescent="0.25">
      <c r="A33" s="17" t="s">
        <v>183</v>
      </c>
      <c r="C33" s="11">
        <v>0</v>
      </c>
      <c r="E33" s="11">
        <v>0</v>
      </c>
      <c r="G33" s="11">
        <v>0</v>
      </c>
      <c r="I33" s="11">
        <v>0</v>
      </c>
      <c r="K33" s="11">
        <v>1700000</v>
      </c>
      <c r="M33" s="11">
        <v>33269754978</v>
      </c>
      <c r="O33" s="11">
        <v>33899093100</v>
      </c>
      <c r="Q33" s="11">
        <v>-629338122</v>
      </c>
    </row>
    <row r="34" spans="1:17" s="17" customFormat="1" ht="18.75" x14ac:dyDescent="0.25">
      <c r="A34" s="17" t="s">
        <v>238</v>
      </c>
      <c r="C34" s="11">
        <v>0</v>
      </c>
      <c r="E34" s="11">
        <v>0</v>
      </c>
      <c r="G34" s="11">
        <v>0</v>
      </c>
      <c r="I34" s="11">
        <v>0</v>
      </c>
      <c r="K34" s="11">
        <v>6600981</v>
      </c>
      <c r="M34" s="11">
        <v>20535651891</v>
      </c>
      <c r="O34" s="11">
        <v>20535651891</v>
      </c>
      <c r="Q34" s="11">
        <v>0</v>
      </c>
    </row>
    <row r="35" spans="1:17" s="17" customFormat="1" ht="18.75" x14ac:dyDescent="0.25">
      <c r="A35" s="17" t="s">
        <v>114</v>
      </c>
      <c r="C35" s="11">
        <v>0</v>
      </c>
      <c r="E35" s="11">
        <v>0</v>
      </c>
      <c r="G35" s="11">
        <v>0</v>
      </c>
      <c r="I35" s="11">
        <v>0</v>
      </c>
      <c r="K35" s="11">
        <v>2343312</v>
      </c>
      <c r="M35" s="11">
        <v>21634465224</v>
      </c>
      <c r="O35" s="11">
        <v>23969210031</v>
      </c>
      <c r="Q35" s="11">
        <v>-2334744807</v>
      </c>
    </row>
    <row r="36" spans="1:17" s="17" customFormat="1" ht="18.75" x14ac:dyDescent="0.25">
      <c r="A36" s="17" t="s">
        <v>305</v>
      </c>
      <c r="C36" s="11">
        <v>0</v>
      </c>
      <c r="E36" s="11">
        <v>0</v>
      </c>
      <c r="G36" s="11">
        <v>0</v>
      </c>
      <c r="I36" s="11">
        <v>0</v>
      </c>
      <c r="K36" s="11">
        <v>10000000</v>
      </c>
      <c r="M36" s="11">
        <v>57051756000</v>
      </c>
      <c r="O36" s="11">
        <v>57051756000</v>
      </c>
      <c r="Q36" s="11">
        <v>0</v>
      </c>
    </row>
    <row r="37" spans="1:17" s="17" customFormat="1" ht="18.75" x14ac:dyDescent="0.25">
      <c r="A37" s="17" t="s">
        <v>118</v>
      </c>
      <c r="C37" s="11">
        <v>0</v>
      </c>
      <c r="E37" s="11">
        <v>0</v>
      </c>
      <c r="G37" s="11">
        <v>0</v>
      </c>
      <c r="I37" s="11">
        <v>0</v>
      </c>
      <c r="K37" s="11">
        <v>5861964</v>
      </c>
      <c r="M37" s="11">
        <v>34584789263</v>
      </c>
      <c r="O37" s="11">
        <v>39008084497</v>
      </c>
      <c r="Q37" s="11">
        <v>-4423295234</v>
      </c>
    </row>
    <row r="38" spans="1:17" s="17" customFormat="1" ht="18.75" x14ac:dyDescent="0.25">
      <c r="A38" s="17" t="s">
        <v>182</v>
      </c>
      <c r="C38" s="11">
        <v>0</v>
      </c>
      <c r="E38" s="11">
        <v>0</v>
      </c>
      <c r="G38" s="11">
        <v>0</v>
      </c>
      <c r="I38" s="11">
        <v>0</v>
      </c>
      <c r="K38" s="11">
        <v>100000</v>
      </c>
      <c r="M38" s="11">
        <v>2940399905</v>
      </c>
      <c r="O38" s="11">
        <v>2828072250</v>
      </c>
      <c r="Q38" s="11">
        <v>112327655</v>
      </c>
    </row>
    <row r="39" spans="1:17" s="17" customFormat="1" ht="18.75" x14ac:dyDescent="0.25">
      <c r="A39" s="17" t="s">
        <v>162</v>
      </c>
      <c r="C39" s="11">
        <v>0</v>
      </c>
      <c r="E39" s="11">
        <v>0</v>
      </c>
      <c r="G39" s="11">
        <v>0</v>
      </c>
      <c r="I39" s="11">
        <v>0</v>
      </c>
      <c r="K39" s="11">
        <v>2817829</v>
      </c>
      <c r="M39" s="11">
        <v>50800180904</v>
      </c>
      <c r="O39" s="11">
        <v>55320992619</v>
      </c>
      <c r="Q39" s="11">
        <v>-4520811715</v>
      </c>
    </row>
    <row r="40" spans="1:17" s="17" customFormat="1" ht="18.75" x14ac:dyDescent="0.25">
      <c r="A40" s="17" t="s">
        <v>149</v>
      </c>
      <c r="C40" s="11">
        <v>0</v>
      </c>
      <c r="E40" s="11">
        <v>0</v>
      </c>
      <c r="G40" s="11">
        <v>0</v>
      </c>
      <c r="I40" s="11">
        <v>0</v>
      </c>
      <c r="K40" s="11">
        <v>13369501</v>
      </c>
      <c r="M40" s="11">
        <v>102915317085</v>
      </c>
      <c r="O40" s="11">
        <v>89775192949</v>
      </c>
      <c r="Q40" s="11">
        <v>13140124136</v>
      </c>
    </row>
    <row r="41" spans="1:17" s="17" customFormat="1" ht="18.75" x14ac:dyDescent="0.25">
      <c r="A41" s="17" t="s">
        <v>155</v>
      </c>
      <c r="C41" s="11">
        <v>0</v>
      </c>
      <c r="E41" s="11">
        <v>0</v>
      </c>
      <c r="G41" s="11">
        <v>0</v>
      </c>
      <c r="I41" s="11">
        <v>0</v>
      </c>
      <c r="K41" s="11">
        <v>8375500</v>
      </c>
      <c r="M41" s="11">
        <v>52568158948</v>
      </c>
      <c r="O41" s="11">
        <v>35626470764</v>
      </c>
      <c r="Q41" s="11">
        <v>16941688184</v>
      </c>
    </row>
    <row r="42" spans="1:17" s="17" customFormat="1" ht="18.75" x14ac:dyDescent="0.25">
      <c r="A42" s="17" t="s">
        <v>169</v>
      </c>
      <c r="C42" s="11">
        <v>0</v>
      </c>
      <c r="E42" s="11">
        <v>0</v>
      </c>
      <c r="G42" s="11">
        <v>0</v>
      </c>
      <c r="I42" s="11">
        <v>0</v>
      </c>
      <c r="K42" s="11">
        <v>13000000</v>
      </c>
      <c r="M42" s="11">
        <v>46915482407</v>
      </c>
      <c r="O42" s="11">
        <v>50708478600</v>
      </c>
      <c r="Q42" s="11">
        <v>-3792996193</v>
      </c>
    </row>
    <row r="43" spans="1:17" s="17" customFormat="1" ht="18.75" x14ac:dyDescent="0.25">
      <c r="A43" s="17" t="s">
        <v>221</v>
      </c>
      <c r="C43" s="11">
        <v>0</v>
      </c>
      <c r="E43" s="11">
        <v>0</v>
      </c>
      <c r="G43" s="11">
        <v>0</v>
      </c>
      <c r="I43" s="11">
        <v>0</v>
      </c>
      <c r="K43" s="11">
        <v>2158249</v>
      </c>
      <c r="M43" s="11">
        <v>11213286039</v>
      </c>
      <c r="O43" s="11">
        <v>7856026360</v>
      </c>
      <c r="Q43" s="11">
        <v>3357259679</v>
      </c>
    </row>
    <row r="44" spans="1:17" s="17" customFormat="1" ht="18.75" x14ac:dyDescent="0.25">
      <c r="A44" s="17" t="s">
        <v>121</v>
      </c>
      <c r="C44" s="11">
        <v>0</v>
      </c>
      <c r="E44" s="11">
        <v>0</v>
      </c>
      <c r="G44" s="11">
        <v>0</v>
      </c>
      <c r="I44" s="11">
        <v>0</v>
      </c>
      <c r="K44" s="11">
        <v>8660468</v>
      </c>
      <c r="M44" s="11">
        <v>166154944403</v>
      </c>
      <c r="O44" s="11">
        <v>161245412505</v>
      </c>
      <c r="Q44" s="11">
        <v>4909531898</v>
      </c>
    </row>
    <row r="45" spans="1:17" s="17" customFormat="1" ht="18.75" x14ac:dyDescent="0.25">
      <c r="A45" s="17" t="s">
        <v>167</v>
      </c>
      <c r="C45" s="11">
        <v>0</v>
      </c>
      <c r="E45" s="11">
        <v>0</v>
      </c>
      <c r="G45" s="11">
        <v>0</v>
      </c>
      <c r="I45" s="11">
        <v>0</v>
      </c>
      <c r="K45" s="11">
        <v>15880970</v>
      </c>
      <c r="M45" s="11">
        <v>51662309630</v>
      </c>
      <c r="O45" s="11">
        <v>49304483087</v>
      </c>
      <c r="Q45" s="11">
        <v>2357826543</v>
      </c>
    </row>
    <row r="46" spans="1:17" s="17" customFormat="1" ht="18.75" x14ac:dyDescent="0.25">
      <c r="A46" s="17" t="s">
        <v>213</v>
      </c>
      <c r="C46" s="11">
        <v>0</v>
      </c>
      <c r="E46" s="11">
        <v>0</v>
      </c>
      <c r="G46" s="11">
        <v>0</v>
      </c>
      <c r="I46" s="11">
        <v>0</v>
      </c>
      <c r="K46" s="11">
        <v>1205000</v>
      </c>
      <c r="M46" s="11">
        <v>23052844353</v>
      </c>
      <c r="O46" s="11">
        <v>20143052839</v>
      </c>
      <c r="Q46" s="11">
        <v>2909791514</v>
      </c>
    </row>
    <row r="47" spans="1:17" s="17" customFormat="1" ht="18.75" x14ac:dyDescent="0.25">
      <c r="A47" s="17" t="s">
        <v>174</v>
      </c>
      <c r="C47" s="11">
        <v>0</v>
      </c>
      <c r="E47" s="11">
        <v>0</v>
      </c>
      <c r="G47" s="11">
        <v>0</v>
      </c>
      <c r="I47" s="11">
        <v>0</v>
      </c>
      <c r="K47" s="11">
        <v>10000000</v>
      </c>
      <c r="M47" s="11">
        <v>18972046625</v>
      </c>
      <c r="O47" s="11">
        <v>20914812000</v>
      </c>
      <c r="Q47" s="11">
        <v>-1942765375</v>
      </c>
    </row>
    <row r="48" spans="1:17" s="17" customFormat="1" ht="18.75" x14ac:dyDescent="0.25">
      <c r="A48" s="17" t="s">
        <v>201</v>
      </c>
      <c r="C48" s="11">
        <v>0</v>
      </c>
      <c r="E48" s="11">
        <v>0</v>
      </c>
      <c r="G48" s="11">
        <v>0</v>
      </c>
      <c r="I48" s="11">
        <v>0</v>
      </c>
      <c r="K48" s="11">
        <v>3000000</v>
      </c>
      <c r="M48" s="11">
        <v>26638816713</v>
      </c>
      <c r="O48" s="11">
        <v>24529251158</v>
      </c>
      <c r="Q48" s="11">
        <v>2109565555</v>
      </c>
    </row>
    <row r="49" spans="1:17" s="17" customFormat="1" ht="18.75" x14ac:dyDescent="0.25">
      <c r="A49" s="17" t="s">
        <v>135</v>
      </c>
      <c r="C49" s="11">
        <v>0</v>
      </c>
      <c r="E49" s="11">
        <v>0</v>
      </c>
      <c r="G49" s="11">
        <v>0</v>
      </c>
      <c r="I49" s="11">
        <v>0</v>
      </c>
      <c r="K49" s="11">
        <v>5335693</v>
      </c>
      <c r="M49" s="11">
        <v>66747082828</v>
      </c>
      <c r="O49" s="11">
        <v>53994166479</v>
      </c>
      <c r="Q49" s="11">
        <v>12752916349</v>
      </c>
    </row>
    <row r="50" spans="1:17" s="17" customFormat="1" ht="18.75" x14ac:dyDescent="0.25">
      <c r="A50" s="17" t="s">
        <v>206</v>
      </c>
      <c r="C50" s="11">
        <v>0</v>
      </c>
      <c r="E50" s="11">
        <v>0</v>
      </c>
      <c r="G50" s="11">
        <v>0</v>
      </c>
      <c r="I50" s="11">
        <v>0</v>
      </c>
      <c r="K50" s="11">
        <v>719975</v>
      </c>
      <c r="M50" s="11">
        <v>38317044961</v>
      </c>
      <c r="O50" s="11">
        <v>34815160867</v>
      </c>
      <c r="Q50" s="11">
        <v>3501884094</v>
      </c>
    </row>
    <row r="51" spans="1:17" s="17" customFormat="1" ht="18.75" x14ac:dyDescent="0.25">
      <c r="A51" s="17" t="s">
        <v>115</v>
      </c>
      <c r="C51" s="11">
        <v>0</v>
      </c>
      <c r="E51" s="11">
        <v>0</v>
      </c>
      <c r="G51" s="11">
        <v>0</v>
      </c>
      <c r="I51" s="11">
        <v>0</v>
      </c>
      <c r="K51" s="11">
        <v>11366973</v>
      </c>
      <c r="M51" s="11">
        <v>60454874208</v>
      </c>
      <c r="O51" s="11">
        <v>61834284138</v>
      </c>
      <c r="Q51" s="11">
        <v>-1379409930</v>
      </c>
    </row>
    <row r="52" spans="1:17" s="17" customFormat="1" ht="18.75" x14ac:dyDescent="0.25">
      <c r="A52" s="17" t="s">
        <v>202</v>
      </c>
      <c r="C52" s="11">
        <v>0</v>
      </c>
      <c r="E52" s="11">
        <v>0</v>
      </c>
      <c r="G52" s="11">
        <v>0</v>
      </c>
      <c r="I52" s="11">
        <v>0</v>
      </c>
      <c r="K52" s="11">
        <v>3000000</v>
      </c>
      <c r="M52" s="11">
        <v>47615837679</v>
      </c>
      <c r="O52" s="11">
        <v>33797293179</v>
      </c>
      <c r="Q52" s="11">
        <v>13818544500</v>
      </c>
    </row>
    <row r="53" spans="1:17" s="17" customFormat="1" ht="18.75" x14ac:dyDescent="0.25">
      <c r="A53" s="17" t="s">
        <v>106</v>
      </c>
      <c r="C53" s="11">
        <v>0</v>
      </c>
      <c r="E53" s="11">
        <v>0</v>
      </c>
      <c r="G53" s="11">
        <v>0</v>
      </c>
      <c r="I53" s="11">
        <v>0</v>
      </c>
      <c r="K53" s="11">
        <v>739258</v>
      </c>
      <c r="M53" s="11">
        <v>91224365687</v>
      </c>
      <c r="O53" s="11">
        <v>102165415133</v>
      </c>
      <c r="Q53" s="11">
        <v>-10941049446</v>
      </c>
    </row>
    <row r="54" spans="1:17" s="17" customFormat="1" ht="18.75" x14ac:dyDescent="0.25">
      <c r="A54" s="17" t="s">
        <v>153</v>
      </c>
      <c r="C54" s="11">
        <v>0</v>
      </c>
      <c r="E54" s="11">
        <v>0</v>
      </c>
      <c r="G54" s="11">
        <v>0</v>
      </c>
      <c r="I54" s="11">
        <v>0</v>
      </c>
      <c r="K54" s="11">
        <v>10167474</v>
      </c>
      <c r="M54" s="11">
        <v>48655106930</v>
      </c>
      <c r="O54" s="11">
        <v>46391026861</v>
      </c>
      <c r="Q54" s="11">
        <v>2264080069</v>
      </c>
    </row>
    <row r="55" spans="1:17" s="17" customFormat="1" ht="18.75" x14ac:dyDescent="0.25">
      <c r="A55" s="17" t="s">
        <v>219</v>
      </c>
      <c r="C55" s="11">
        <v>0</v>
      </c>
      <c r="E55" s="11">
        <v>0</v>
      </c>
      <c r="G55" s="11">
        <v>0</v>
      </c>
      <c r="I55" s="11">
        <v>0</v>
      </c>
      <c r="K55" s="11">
        <v>3060186</v>
      </c>
      <c r="M55" s="11">
        <v>26437654129</v>
      </c>
      <c r="O55" s="11">
        <v>22536075866</v>
      </c>
      <c r="Q55" s="11">
        <v>3901578263</v>
      </c>
    </row>
    <row r="56" spans="1:17" s="17" customFormat="1" ht="18.75" x14ac:dyDescent="0.25">
      <c r="A56" s="17" t="s">
        <v>154</v>
      </c>
      <c r="C56" s="11">
        <v>0</v>
      </c>
      <c r="E56" s="11">
        <v>0</v>
      </c>
      <c r="G56" s="11">
        <v>0</v>
      </c>
      <c r="I56" s="11">
        <v>0</v>
      </c>
      <c r="K56" s="11">
        <v>125029</v>
      </c>
      <c r="M56" s="11">
        <v>104542222758</v>
      </c>
      <c r="O56" s="11">
        <v>83167586340</v>
      </c>
      <c r="Q56" s="11">
        <v>21374636418</v>
      </c>
    </row>
    <row r="57" spans="1:17" s="17" customFormat="1" ht="18.75" x14ac:dyDescent="0.25">
      <c r="A57" s="17" t="s">
        <v>301</v>
      </c>
      <c r="C57" s="11">
        <v>0</v>
      </c>
      <c r="E57" s="11">
        <v>0</v>
      </c>
      <c r="G57" s="11">
        <v>0</v>
      </c>
      <c r="I57" s="11">
        <v>0</v>
      </c>
      <c r="K57" s="11">
        <v>1000000</v>
      </c>
      <c r="M57" s="11">
        <v>32758210339</v>
      </c>
      <c r="O57" s="11">
        <v>25653482114</v>
      </c>
      <c r="Q57" s="11">
        <v>7104728225</v>
      </c>
    </row>
    <row r="58" spans="1:17" s="17" customFormat="1" ht="18.75" x14ac:dyDescent="0.25">
      <c r="A58" s="17" t="s">
        <v>122</v>
      </c>
      <c r="C58" s="11">
        <v>0</v>
      </c>
      <c r="E58" s="11">
        <v>0</v>
      </c>
      <c r="G58" s="11">
        <v>0</v>
      </c>
      <c r="I58" s="11">
        <v>0</v>
      </c>
      <c r="K58" s="11">
        <v>25024401</v>
      </c>
      <c r="M58" s="11">
        <v>33581932851</v>
      </c>
      <c r="O58" s="11">
        <v>42736118988</v>
      </c>
      <c r="Q58" s="11">
        <v>-9154186137</v>
      </c>
    </row>
    <row r="59" spans="1:17" s="17" customFormat="1" ht="18.75" x14ac:dyDescent="0.25">
      <c r="A59" s="17" t="s">
        <v>196</v>
      </c>
      <c r="C59" s="11">
        <v>0</v>
      </c>
      <c r="E59" s="11">
        <v>0</v>
      </c>
      <c r="G59" s="11">
        <v>0</v>
      </c>
      <c r="I59" s="11">
        <v>0</v>
      </c>
      <c r="K59" s="11">
        <v>4819894</v>
      </c>
      <c r="M59" s="11">
        <v>137474851390</v>
      </c>
      <c r="O59" s="11">
        <v>88928818177</v>
      </c>
      <c r="Q59" s="11">
        <v>48546033213</v>
      </c>
    </row>
    <row r="60" spans="1:17" s="17" customFormat="1" ht="18.75" x14ac:dyDescent="0.25">
      <c r="A60" s="17" t="s">
        <v>86</v>
      </c>
      <c r="C60" s="11">
        <v>0</v>
      </c>
      <c r="E60" s="11">
        <v>0</v>
      </c>
      <c r="G60" s="11">
        <v>0</v>
      </c>
      <c r="I60" s="11">
        <v>0</v>
      </c>
      <c r="K60" s="11">
        <v>21193850</v>
      </c>
      <c r="M60" s="11">
        <v>65578266512</v>
      </c>
      <c r="O60" s="11">
        <v>69852525993</v>
      </c>
      <c r="Q60" s="11">
        <v>-4274259481</v>
      </c>
    </row>
    <row r="61" spans="1:17" s="17" customFormat="1" ht="18.75" x14ac:dyDescent="0.25">
      <c r="A61" s="17" t="s">
        <v>237</v>
      </c>
      <c r="C61" s="11">
        <v>0</v>
      </c>
      <c r="E61" s="11">
        <v>0</v>
      </c>
      <c r="G61" s="11">
        <v>0</v>
      </c>
      <c r="I61" s="11">
        <v>0</v>
      </c>
      <c r="K61" s="11">
        <v>220000</v>
      </c>
      <c r="M61" s="11">
        <v>23892034151</v>
      </c>
      <c r="O61" s="11">
        <v>18136452950</v>
      </c>
      <c r="Q61" s="11">
        <v>5755581201</v>
      </c>
    </row>
    <row r="62" spans="1:17" s="17" customFormat="1" ht="18.75" x14ac:dyDescent="0.25">
      <c r="A62" s="17" t="s">
        <v>76</v>
      </c>
      <c r="C62" s="11">
        <v>0</v>
      </c>
      <c r="E62" s="11">
        <v>0</v>
      </c>
      <c r="G62" s="11">
        <v>0</v>
      </c>
      <c r="I62" s="11">
        <v>0</v>
      </c>
      <c r="K62" s="11">
        <v>35609224</v>
      </c>
      <c r="M62" s="11">
        <v>163761248339</v>
      </c>
      <c r="O62" s="11">
        <v>103152153763</v>
      </c>
      <c r="Q62" s="11">
        <v>60609094576</v>
      </c>
    </row>
    <row r="63" spans="1:17" s="17" customFormat="1" ht="18.75" x14ac:dyDescent="0.25">
      <c r="A63" s="17" t="s">
        <v>91</v>
      </c>
      <c r="C63" s="11">
        <v>0</v>
      </c>
      <c r="E63" s="11">
        <v>0</v>
      </c>
      <c r="G63" s="11">
        <v>0</v>
      </c>
      <c r="I63" s="11">
        <v>0</v>
      </c>
      <c r="K63" s="11">
        <v>6288900</v>
      </c>
      <c r="M63" s="11">
        <v>106144621622</v>
      </c>
      <c r="O63" s="11">
        <v>99067023000</v>
      </c>
      <c r="Q63" s="11">
        <v>7077598622</v>
      </c>
    </row>
    <row r="64" spans="1:17" s="17" customFormat="1" ht="18.75" x14ac:dyDescent="0.25">
      <c r="A64" s="17" t="s">
        <v>278</v>
      </c>
      <c r="C64" s="11">
        <v>0</v>
      </c>
      <c r="E64" s="11">
        <v>0</v>
      </c>
      <c r="G64" s="11">
        <v>0</v>
      </c>
      <c r="I64" s="11">
        <v>0</v>
      </c>
      <c r="K64" s="11">
        <v>7383280</v>
      </c>
      <c r="M64" s="11">
        <v>9765818398</v>
      </c>
      <c r="O64" s="11">
        <v>12101195920</v>
      </c>
      <c r="Q64" s="11">
        <v>-2335377522</v>
      </c>
    </row>
    <row r="65" spans="1:17" s="17" customFormat="1" ht="18.75" x14ac:dyDescent="0.25">
      <c r="A65" s="17" t="s">
        <v>143</v>
      </c>
      <c r="C65" s="11">
        <v>0</v>
      </c>
      <c r="E65" s="11">
        <v>0</v>
      </c>
      <c r="G65" s="11">
        <v>0</v>
      </c>
      <c r="I65" s="11">
        <v>0</v>
      </c>
      <c r="K65" s="11">
        <v>38010</v>
      </c>
      <c r="M65" s="11">
        <v>912101914</v>
      </c>
      <c r="O65" s="11">
        <v>992959325</v>
      </c>
      <c r="Q65" s="11">
        <v>-80857411</v>
      </c>
    </row>
    <row r="66" spans="1:17" s="17" customFormat="1" ht="18.75" x14ac:dyDescent="0.25">
      <c r="A66" s="17" t="s">
        <v>205</v>
      </c>
      <c r="C66" s="11">
        <v>0</v>
      </c>
      <c r="E66" s="11">
        <v>0</v>
      </c>
      <c r="G66" s="11">
        <v>0</v>
      </c>
      <c r="I66" s="11">
        <v>0</v>
      </c>
      <c r="K66" s="11">
        <v>950191</v>
      </c>
      <c r="M66" s="11">
        <v>30481435155</v>
      </c>
      <c r="O66" s="11">
        <v>26100214142</v>
      </c>
      <c r="Q66" s="11">
        <v>4381221013</v>
      </c>
    </row>
    <row r="67" spans="1:17" s="17" customFormat="1" ht="18.75" x14ac:dyDescent="0.25">
      <c r="A67" s="17" t="s">
        <v>125</v>
      </c>
      <c r="C67" s="11">
        <v>0</v>
      </c>
      <c r="E67" s="11">
        <v>0</v>
      </c>
      <c r="G67" s="11">
        <v>0</v>
      </c>
      <c r="I67" s="11">
        <v>0</v>
      </c>
      <c r="K67" s="11">
        <v>3184292</v>
      </c>
      <c r="M67" s="11">
        <v>31550620742</v>
      </c>
      <c r="O67" s="11">
        <v>33272385102</v>
      </c>
      <c r="Q67" s="11">
        <v>-1721764360</v>
      </c>
    </row>
    <row r="68" spans="1:17" s="17" customFormat="1" ht="18.75" x14ac:dyDescent="0.25">
      <c r="A68" s="17" t="s">
        <v>208</v>
      </c>
      <c r="C68" s="11">
        <v>0</v>
      </c>
      <c r="E68" s="11">
        <v>0</v>
      </c>
      <c r="G68" s="11">
        <v>0</v>
      </c>
      <c r="I68" s="11">
        <v>0</v>
      </c>
      <c r="K68" s="11">
        <v>3000000</v>
      </c>
      <c r="M68" s="11">
        <v>29195248785</v>
      </c>
      <c r="O68" s="11">
        <v>20415221351</v>
      </c>
      <c r="Q68" s="11">
        <v>8780027434</v>
      </c>
    </row>
    <row r="69" spans="1:17" s="17" customFormat="1" ht="18.75" x14ac:dyDescent="0.25">
      <c r="A69" s="17" t="s">
        <v>316</v>
      </c>
      <c r="C69" s="11">
        <v>0</v>
      </c>
      <c r="E69" s="11">
        <v>0</v>
      </c>
      <c r="G69" s="11">
        <v>0</v>
      </c>
      <c r="I69" s="11">
        <v>0</v>
      </c>
      <c r="K69" s="11">
        <v>7024000</v>
      </c>
      <c r="M69" s="11">
        <v>76752316094</v>
      </c>
      <c r="O69" s="11">
        <v>72695558930</v>
      </c>
      <c r="Q69" s="11">
        <v>4056757164</v>
      </c>
    </row>
    <row r="70" spans="1:17" s="17" customFormat="1" ht="18.75" x14ac:dyDescent="0.25">
      <c r="A70" s="17" t="s">
        <v>209</v>
      </c>
      <c r="C70" s="11">
        <v>0</v>
      </c>
      <c r="E70" s="11">
        <v>0</v>
      </c>
      <c r="G70" s="11">
        <v>0</v>
      </c>
      <c r="I70" s="11">
        <v>0</v>
      </c>
      <c r="K70" s="11">
        <v>2000000</v>
      </c>
      <c r="M70" s="11">
        <v>26640540113</v>
      </c>
      <c r="O70" s="11">
        <v>20218341544</v>
      </c>
      <c r="Q70" s="11">
        <v>6422198569</v>
      </c>
    </row>
    <row r="71" spans="1:17" s="17" customFormat="1" ht="18.75" x14ac:dyDescent="0.25">
      <c r="A71" s="17" t="s">
        <v>87</v>
      </c>
      <c r="C71" s="11">
        <v>0</v>
      </c>
      <c r="E71" s="11">
        <v>0</v>
      </c>
      <c r="G71" s="11">
        <v>0</v>
      </c>
      <c r="I71" s="11">
        <v>0</v>
      </c>
      <c r="K71" s="11">
        <v>12650000</v>
      </c>
      <c r="M71" s="11">
        <v>76377114389</v>
      </c>
      <c r="O71" s="11">
        <v>61926047119</v>
      </c>
      <c r="Q71" s="11">
        <v>14451067270</v>
      </c>
    </row>
    <row r="72" spans="1:17" s="17" customFormat="1" ht="18.75" x14ac:dyDescent="0.25">
      <c r="A72" s="17" t="s">
        <v>179</v>
      </c>
      <c r="C72" s="11">
        <v>0</v>
      </c>
      <c r="E72" s="11">
        <v>0</v>
      </c>
      <c r="G72" s="11">
        <v>0</v>
      </c>
      <c r="I72" s="11">
        <v>0</v>
      </c>
      <c r="K72" s="11">
        <v>2200000</v>
      </c>
      <c r="M72" s="11">
        <v>100861642349</v>
      </c>
      <c r="O72" s="11">
        <v>62582910898</v>
      </c>
      <c r="Q72" s="11">
        <v>38278731451</v>
      </c>
    </row>
    <row r="73" spans="1:17" s="17" customFormat="1" ht="18.75" x14ac:dyDescent="0.25">
      <c r="A73" s="17" t="s">
        <v>89</v>
      </c>
      <c r="C73" s="11">
        <v>0</v>
      </c>
      <c r="E73" s="11">
        <v>0</v>
      </c>
      <c r="G73" s="11">
        <v>0</v>
      </c>
      <c r="I73" s="11">
        <v>0</v>
      </c>
      <c r="K73" s="11">
        <v>16423719</v>
      </c>
      <c r="M73" s="11">
        <v>149677815894</v>
      </c>
      <c r="O73" s="11">
        <v>121138904209</v>
      </c>
      <c r="Q73" s="11">
        <v>28538911685</v>
      </c>
    </row>
    <row r="74" spans="1:17" s="17" customFormat="1" ht="18.75" x14ac:dyDescent="0.25">
      <c r="A74" s="17" t="s">
        <v>150</v>
      </c>
      <c r="C74" s="11">
        <v>0</v>
      </c>
      <c r="E74" s="11">
        <v>0</v>
      </c>
      <c r="G74" s="11">
        <v>0</v>
      </c>
      <c r="I74" s="11">
        <v>0</v>
      </c>
      <c r="K74" s="11">
        <v>3625816</v>
      </c>
      <c r="M74" s="11">
        <v>45090700807</v>
      </c>
      <c r="O74" s="11">
        <v>47792254155</v>
      </c>
      <c r="Q74" s="11">
        <v>-2701553348</v>
      </c>
    </row>
    <row r="75" spans="1:17" s="17" customFormat="1" ht="18.75" x14ac:dyDescent="0.25">
      <c r="A75" s="17" t="s">
        <v>272</v>
      </c>
      <c r="C75" s="11">
        <v>0</v>
      </c>
      <c r="E75" s="11">
        <v>0</v>
      </c>
      <c r="G75" s="11">
        <v>0</v>
      </c>
      <c r="I75" s="11">
        <v>0</v>
      </c>
      <c r="K75" s="11">
        <v>30000</v>
      </c>
      <c r="M75" s="11">
        <v>177275680</v>
      </c>
      <c r="O75" s="11">
        <v>186769432</v>
      </c>
      <c r="Q75" s="11">
        <v>-9493752</v>
      </c>
    </row>
    <row r="76" spans="1:17" s="17" customFormat="1" ht="18.75" x14ac:dyDescent="0.25">
      <c r="A76" s="17" t="s">
        <v>256</v>
      </c>
      <c r="C76" s="11">
        <v>0</v>
      </c>
      <c r="E76" s="11">
        <v>0</v>
      </c>
      <c r="G76" s="11">
        <v>0</v>
      </c>
      <c r="I76" s="11">
        <v>0</v>
      </c>
      <c r="K76" s="11">
        <v>1100000</v>
      </c>
      <c r="M76" s="11">
        <v>33733087017</v>
      </c>
      <c r="O76" s="11">
        <v>27669726319</v>
      </c>
      <c r="Q76" s="11">
        <v>6063360698</v>
      </c>
    </row>
    <row r="77" spans="1:17" s="17" customFormat="1" ht="18.75" x14ac:dyDescent="0.25">
      <c r="A77" s="17" t="s">
        <v>198</v>
      </c>
      <c r="C77" s="11">
        <v>0</v>
      </c>
      <c r="E77" s="11">
        <v>0</v>
      </c>
      <c r="G77" s="11">
        <v>0</v>
      </c>
      <c r="I77" s="11">
        <v>0</v>
      </c>
      <c r="K77" s="11">
        <v>495699</v>
      </c>
      <c r="M77" s="11">
        <v>34160363904</v>
      </c>
      <c r="O77" s="11">
        <v>24848119836</v>
      </c>
      <c r="Q77" s="11">
        <v>9312244068</v>
      </c>
    </row>
    <row r="78" spans="1:17" s="17" customFormat="1" ht="18.75" x14ac:dyDescent="0.25">
      <c r="A78" s="17" t="s">
        <v>173</v>
      </c>
      <c r="C78" s="11">
        <v>0</v>
      </c>
      <c r="E78" s="11">
        <v>0</v>
      </c>
      <c r="G78" s="11">
        <v>0</v>
      </c>
      <c r="I78" s="11">
        <v>0</v>
      </c>
      <c r="K78" s="11">
        <v>1369647</v>
      </c>
      <c r="M78" s="11">
        <v>15486875161</v>
      </c>
      <c r="O78" s="11">
        <v>16215436420</v>
      </c>
      <c r="Q78" s="11">
        <v>-728561259</v>
      </c>
    </row>
    <row r="79" spans="1:17" s="17" customFormat="1" ht="18.75" x14ac:dyDescent="0.25">
      <c r="A79" s="17" t="s">
        <v>136</v>
      </c>
      <c r="C79" s="11">
        <v>0</v>
      </c>
      <c r="E79" s="11">
        <v>0</v>
      </c>
      <c r="G79" s="11">
        <v>0</v>
      </c>
      <c r="I79" s="11">
        <v>0</v>
      </c>
      <c r="K79" s="11">
        <v>18089038</v>
      </c>
      <c r="M79" s="11">
        <v>42048997388</v>
      </c>
      <c r="O79" s="11">
        <v>41504181014</v>
      </c>
      <c r="Q79" s="11">
        <v>544816374</v>
      </c>
    </row>
    <row r="80" spans="1:17" s="17" customFormat="1" ht="18.75" x14ac:dyDescent="0.25">
      <c r="A80" s="17" t="s">
        <v>192</v>
      </c>
      <c r="C80" s="11">
        <v>0</v>
      </c>
      <c r="E80" s="11">
        <v>0</v>
      </c>
      <c r="G80" s="11">
        <v>0</v>
      </c>
      <c r="I80" s="11">
        <v>0</v>
      </c>
      <c r="K80" s="11">
        <v>2500000</v>
      </c>
      <c r="M80" s="11">
        <v>46913899500</v>
      </c>
      <c r="O80" s="11">
        <v>46471837500</v>
      </c>
      <c r="Q80" s="11">
        <v>442062000</v>
      </c>
    </row>
    <row r="81" spans="1:17" s="17" customFormat="1" ht="18.75" x14ac:dyDescent="0.25">
      <c r="A81" s="17" t="s">
        <v>218</v>
      </c>
      <c r="C81" s="11">
        <v>0</v>
      </c>
      <c r="E81" s="11">
        <v>0</v>
      </c>
      <c r="G81" s="11">
        <v>0</v>
      </c>
      <c r="I81" s="11">
        <v>0</v>
      </c>
      <c r="K81" s="11">
        <v>768540</v>
      </c>
      <c r="M81" s="11">
        <v>33870564969</v>
      </c>
      <c r="O81" s="11">
        <v>26967524032</v>
      </c>
      <c r="Q81" s="11">
        <v>6903040937</v>
      </c>
    </row>
    <row r="82" spans="1:17" s="17" customFormat="1" ht="18.75" x14ac:dyDescent="0.25">
      <c r="A82" s="17" t="s">
        <v>79</v>
      </c>
      <c r="C82" s="11">
        <v>0</v>
      </c>
      <c r="E82" s="11">
        <v>0</v>
      </c>
      <c r="G82" s="11">
        <v>0</v>
      </c>
      <c r="I82" s="11">
        <v>0</v>
      </c>
      <c r="K82" s="11">
        <v>20445008</v>
      </c>
      <c r="M82" s="11">
        <v>97210132595</v>
      </c>
      <c r="O82" s="11">
        <v>108729977082</v>
      </c>
      <c r="Q82" s="11">
        <v>-11519844487</v>
      </c>
    </row>
    <row r="83" spans="1:17" s="17" customFormat="1" ht="18.75" x14ac:dyDescent="0.25">
      <c r="A83" s="17" t="s">
        <v>124</v>
      </c>
      <c r="C83" s="11">
        <v>0</v>
      </c>
      <c r="E83" s="11">
        <v>0</v>
      </c>
      <c r="G83" s="11">
        <v>0</v>
      </c>
      <c r="I83" s="11">
        <v>0</v>
      </c>
      <c r="K83" s="11">
        <v>32164378</v>
      </c>
      <c r="M83" s="11">
        <v>66354851730</v>
      </c>
      <c r="O83" s="11">
        <v>78749498879</v>
      </c>
      <c r="Q83" s="11">
        <v>-12394647149</v>
      </c>
    </row>
    <row r="84" spans="1:17" s="17" customFormat="1" ht="18.75" x14ac:dyDescent="0.25">
      <c r="A84" s="17" t="s">
        <v>88</v>
      </c>
      <c r="C84" s="11">
        <v>0</v>
      </c>
      <c r="E84" s="11">
        <v>0</v>
      </c>
      <c r="G84" s="11">
        <v>0</v>
      </c>
      <c r="I84" s="11">
        <v>0</v>
      </c>
      <c r="K84" s="11">
        <v>17969428</v>
      </c>
      <c r="M84" s="11">
        <v>199966947252</v>
      </c>
      <c r="O84" s="11">
        <v>141292453270</v>
      </c>
      <c r="Q84" s="11">
        <v>58674493982</v>
      </c>
    </row>
    <row r="85" spans="1:17" s="17" customFormat="1" ht="18.75" x14ac:dyDescent="0.25">
      <c r="A85" s="17" t="s">
        <v>133</v>
      </c>
      <c r="C85" s="11">
        <v>0</v>
      </c>
      <c r="E85" s="11">
        <v>0</v>
      </c>
      <c r="G85" s="11">
        <v>0</v>
      </c>
      <c r="I85" s="11">
        <v>0</v>
      </c>
      <c r="K85" s="11">
        <v>2</v>
      </c>
      <c r="M85" s="11">
        <v>2</v>
      </c>
      <c r="O85" s="11">
        <v>9219</v>
      </c>
      <c r="Q85" s="11">
        <v>-9217</v>
      </c>
    </row>
    <row r="86" spans="1:17" s="17" customFormat="1" ht="18.75" x14ac:dyDescent="0.25">
      <c r="A86" s="17" t="s">
        <v>90</v>
      </c>
      <c r="C86" s="11">
        <v>0</v>
      </c>
      <c r="E86" s="11">
        <v>0</v>
      </c>
      <c r="G86" s="11">
        <v>0</v>
      </c>
      <c r="I86" s="11">
        <v>0</v>
      </c>
      <c r="K86" s="11">
        <v>16526750</v>
      </c>
      <c r="M86" s="11">
        <v>98050199959</v>
      </c>
      <c r="O86" s="11">
        <v>101809446640</v>
      </c>
      <c r="Q86" s="11">
        <v>-3759246681</v>
      </c>
    </row>
    <row r="87" spans="1:17" s="17" customFormat="1" ht="18.75" x14ac:dyDescent="0.25">
      <c r="A87" s="17" t="s">
        <v>139</v>
      </c>
      <c r="C87" s="11">
        <v>0</v>
      </c>
      <c r="E87" s="11">
        <v>0</v>
      </c>
      <c r="G87" s="11">
        <v>0</v>
      </c>
      <c r="I87" s="11">
        <v>0</v>
      </c>
      <c r="K87" s="11">
        <v>504304</v>
      </c>
      <c r="M87" s="11">
        <v>40837995313</v>
      </c>
      <c r="O87" s="11">
        <v>38560256851</v>
      </c>
      <c r="Q87" s="11">
        <v>2277738462</v>
      </c>
    </row>
    <row r="88" spans="1:17" s="17" customFormat="1" ht="18.75" x14ac:dyDescent="0.25">
      <c r="A88" s="17" t="s">
        <v>227</v>
      </c>
      <c r="C88" s="11">
        <v>0</v>
      </c>
      <c r="E88" s="11">
        <v>0</v>
      </c>
      <c r="G88" s="11">
        <v>0</v>
      </c>
      <c r="I88" s="11">
        <v>0</v>
      </c>
      <c r="K88" s="11">
        <v>2000000</v>
      </c>
      <c r="M88" s="11">
        <v>2267104489</v>
      </c>
      <c r="O88" s="11">
        <v>2381015009</v>
      </c>
      <c r="Q88" s="11">
        <v>-113910520</v>
      </c>
    </row>
    <row r="89" spans="1:17" s="17" customFormat="1" ht="18.75" x14ac:dyDescent="0.25">
      <c r="A89" s="17" t="s">
        <v>190</v>
      </c>
      <c r="C89" s="11">
        <v>0</v>
      </c>
      <c r="E89" s="11">
        <v>0</v>
      </c>
      <c r="G89" s="11">
        <v>0</v>
      </c>
      <c r="I89" s="11">
        <v>0</v>
      </c>
      <c r="K89" s="11">
        <v>3700000</v>
      </c>
      <c r="M89" s="11">
        <v>15782168060</v>
      </c>
      <c r="O89" s="11">
        <v>17279173528</v>
      </c>
      <c r="Q89" s="11">
        <v>-1497005468</v>
      </c>
    </row>
    <row r="90" spans="1:17" s="17" customFormat="1" ht="18.75" x14ac:dyDescent="0.25">
      <c r="A90" s="17" t="s">
        <v>199</v>
      </c>
      <c r="C90" s="11">
        <v>0</v>
      </c>
      <c r="E90" s="11">
        <v>0</v>
      </c>
      <c r="G90" s="11">
        <v>0</v>
      </c>
      <c r="I90" s="11">
        <v>0</v>
      </c>
      <c r="K90" s="11">
        <v>300000</v>
      </c>
      <c r="M90" s="11">
        <v>12565585965</v>
      </c>
      <c r="O90" s="11">
        <v>12650728978</v>
      </c>
      <c r="Q90" s="11">
        <v>-85143013</v>
      </c>
    </row>
    <row r="91" spans="1:17" s="17" customFormat="1" ht="18.75" x14ac:dyDescent="0.25">
      <c r="A91" s="17" t="s">
        <v>277</v>
      </c>
      <c r="C91" s="11">
        <v>0</v>
      </c>
      <c r="E91" s="11">
        <v>0</v>
      </c>
      <c r="G91" s="11">
        <v>0</v>
      </c>
      <c r="I91" s="11">
        <v>0</v>
      </c>
      <c r="K91" s="11">
        <v>2200000</v>
      </c>
      <c r="M91" s="11">
        <v>99558222391</v>
      </c>
      <c r="O91" s="11">
        <v>92116989587</v>
      </c>
      <c r="Q91" s="11">
        <v>7441232804</v>
      </c>
    </row>
    <row r="92" spans="1:17" s="17" customFormat="1" ht="18.75" x14ac:dyDescent="0.25">
      <c r="A92" s="17" t="s">
        <v>210</v>
      </c>
      <c r="C92" s="11">
        <v>0</v>
      </c>
      <c r="E92" s="11">
        <v>0</v>
      </c>
      <c r="G92" s="11">
        <v>0</v>
      </c>
      <c r="I92" s="11">
        <v>0</v>
      </c>
      <c r="K92" s="11">
        <v>2200000</v>
      </c>
      <c r="M92" s="11">
        <v>52560381251</v>
      </c>
      <c r="O92" s="11">
        <v>40336592395</v>
      </c>
      <c r="Q92" s="11">
        <v>12223788856</v>
      </c>
    </row>
    <row r="93" spans="1:17" s="17" customFormat="1" ht="18.75" x14ac:dyDescent="0.25">
      <c r="A93" s="17" t="s">
        <v>211</v>
      </c>
      <c r="C93" s="11">
        <v>0</v>
      </c>
      <c r="E93" s="11">
        <v>0</v>
      </c>
      <c r="G93" s="11">
        <v>0</v>
      </c>
      <c r="I93" s="11">
        <v>0</v>
      </c>
      <c r="K93" s="11">
        <v>216898</v>
      </c>
      <c r="M93" s="11">
        <v>23728240261</v>
      </c>
      <c r="O93" s="11">
        <v>16961940062</v>
      </c>
      <c r="Q93" s="11">
        <v>6766300199</v>
      </c>
    </row>
    <row r="94" spans="1:17" s="17" customFormat="1" ht="18.75" x14ac:dyDescent="0.25">
      <c r="A94" s="17" t="s">
        <v>137</v>
      </c>
      <c r="C94" s="11">
        <v>0</v>
      </c>
      <c r="E94" s="11">
        <v>0</v>
      </c>
      <c r="G94" s="11">
        <v>0</v>
      </c>
      <c r="I94" s="11">
        <v>0</v>
      </c>
      <c r="K94" s="11">
        <v>8155180</v>
      </c>
      <c r="M94" s="11">
        <v>127455126131</v>
      </c>
      <c r="O94" s="11">
        <v>123379394266</v>
      </c>
      <c r="Q94" s="11">
        <v>4075731865</v>
      </c>
    </row>
    <row r="95" spans="1:17" s="17" customFormat="1" ht="18.75" x14ac:dyDescent="0.25">
      <c r="A95" s="17" t="s">
        <v>82</v>
      </c>
      <c r="C95" s="11">
        <v>0</v>
      </c>
      <c r="E95" s="11">
        <v>0</v>
      </c>
      <c r="G95" s="11">
        <v>0</v>
      </c>
      <c r="I95" s="11">
        <v>0</v>
      </c>
      <c r="K95" s="11">
        <v>1488000</v>
      </c>
      <c r="M95" s="11">
        <v>9630721215</v>
      </c>
      <c r="O95" s="11">
        <v>10398399192</v>
      </c>
      <c r="Q95" s="11">
        <v>-767677977</v>
      </c>
    </row>
    <row r="96" spans="1:17" s="17" customFormat="1" ht="18.75" x14ac:dyDescent="0.25">
      <c r="A96" s="17" t="s">
        <v>302</v>
      </c>
      <c r="C96" s="11">
        <v>0</v>
      </c>
      <c r="E96" s="11">
        <v>0</v>
      </c>
      <c r="G96" s="11">
        <v>0</v>
      </c>
      <c r="I96" s="11">
        <v>0</v>
      </c>
      <c r="K96" s="11">
        <v>2000000</v>
      </c>
      <c r="M96" s="11">
        <v>34522572311</v>
      </c>
      <c r="O96" s="11">
        <v>30027239963</v>
      </c>
      <c r="Q96" s="11">
        <v>4495332348</v>
      </c>
    </row>
    <row r="97" spans="1:18" s="17" customFormat="1" ht="18.75" x14ac:dyDescent="0.25">
      <c r="A97" s="17" t="s">
        <v>142</v>
      </c>
      <c r="C97" s="11">
        <v>0</v>
      </c>
      <c r="E97" s="11">
        <v>0</v>
      </c>
      <c r="G97" s="11">
        <v>0</v>
      </c>
      <c r="I97" s="11">
        <v>0</v>
      </c>
      <c r="K97" s="11">
        <v>11000000</v>
      </c>
      <c r="M97" s="11">
        <v>76541850000</v>
      </c>
      <c r="O97" s="11">
        <v>70637193000</v>
      </c>
      <c r="Q97" s="11">
        <v>5904657000</v>
      </c>
    </row>
    <row r="98" spans="1:18" s="17" customFormat="1" ht="18.75" x14ac:dyDescent="0.25">
      <c r="A98" s="17" t="s">
        <v>138</v>
      </c>
      <c r="C98" s="11">
        <v>0</v>
      </c>
      <c r="E98" s="11">
        <v>0</v>
      </c>
      <c r="G98" s="11">
        <v>0</v>
      </c>
      <c r="I98" s="11">
        <v>0</v>
      </c>
      <c r="K98" s="11">
        <v>18600000</v>
      </c>
      <c r="M98" s="11">
        <v>45292504350</v>
      </c>
      <c r="O98" s="11">
        <v>46371239640</v>
      </c>
      <c r="Q98" s="11">
        <v>-1078735290</v>
      </c>
    </row>
    <row r="99" spans="1:18" s="17" customFormat="1" ht="18.75" x14ac:dyDescent="0.25">
      <c r="A99" s="17" t="s">
        <v>140</v>
      </c>
      <c r="C99" s="11">
        <v>0</v>
      </c>
      <c r="E99" s="11">
        <v>0</v>
      </c>
      <c r="G99" s="11">
        <v>0</v>
      </c>
      <c r="I99" s="11">
        <v>0</v>
      </c>
      <c r="K99" s="11">
        <v>501487</v>
      </c>
      <c r="M99" s="11">
        <v>28217835665</v>
      </c>
      <c r="O99" s="11">
        <v>31046776328</v>
      </c>
      <c r="Q99" s="11">
        <v>-2828940663</v>
      </c>
    </row>
    <row r="100" spans="1:18" s="17" customFormat="1" ht="18.75" x14ac:dyDescent="0.25">
      <c r="A100" s="17" t="s">
        <v>120</v>
      </c>
      <c r="C100" s="11">
        <v>0</v>
      </c>
      <c r="E100" s="11">
        <v>0</v>
      </c>
      <c r="G100" s="11">
        <v>0</v>
      </c>
      <c r="I100" s="11">
        <v>0</v>
      </c>
      <c r="K100" s="11">
        <v>6458653</v>
      </c>
      <c r="M100" s="11">
        <v>40476103472</v>
      </c>
      <c r="O100" s="11">
        <v>49050511471</v>
      </c>
      <c r="Q100" s="11">
        <v>-8574407999</v>
      </c>
    </row>
    <row r="101" spans="1:18" s="17" customFormat="1" ht="18.75" x14ac:dyDescent="0.25">
      <c r="A101" s="17" t="s">
        <v>177</v>
      </c>
      <c r="C101" s="11">
        <v>0</v>
      </c>
      <c r="E101" s="11">
        <v>0</v>
      </c>
      <c r="G101" s="11">
        <v>0</v>
      </c>
      <c r="I101" s="11">
        <v>0</v>
      </c>
      <c r="K101" s="11">
        <v>1250000</v>
      </c>
      <c r="M101" s="11">
        <v>32953536411</v>
      </c>
      <c r="O101" s="11">
        <v>26926329375</v>
      </c>
      <c r="Q101" s="11">
        <v>6027207036</v>
      </c>
    </row>
    <row r="102" spans="1:18" s="17" customFormat="1" ht="18.75" x14ac:dyDescent="0.25">
      <c r="A102" s="17" t="s">
        <v>191</v>
      </c>
      <c r="C102" s="11">
        <v>0</v>
      </c>
      <c r="E102" s="11">
        <v>0</v>
      </c>
      <c r="G102" s="11">
        <v>0</v>
      </c>
      <c r="I102" s="11">
        <v>0</v>
      </c>
      <c r="K102" s="11">
        <v>10331597</v>
      </c>
      <c r="M102" s="11">
        <v>32244727275</v>
      </c>
      <c r="O102" s="11">
        <v>33003773251</v>
      </c>
      <c r="Q102" s="11">
        <v>-759045976</v>
      </c>
    </row>
    <row r="103" spans="1:18" s="17" customFormat="1" ht="18.75" x14ac:dyDescent="0.25">
      <c r="A103" s="17" t="s">
        <v>257</v>
      </c>
      <c r="C103" s="11">
        <v>0</v>
      </c>
      <c r="E103" s="11">
        <v>0</v>
      </c>
      <c r="G103" s="11">
        <v>0</v>
      </c>
      <c r="I103" s="11">
        <v>0</v>
      </c>
      <c r="K103" s="11">
        <v>300000</v>
      </c>
      <c r="M103" s="11">
        <v>3182948129</v>
      </c>
      <c r="O103" s="11">
        <v>4036339607</v>
      </c>
      <c r="Q103" s="11">
        <v>-853391478</v>
      </c>
    </row>
    <row r="104" spans="1:18" s="17" customFormat="1" ht="18.75" x14ac:dyDescent="0.25">
      <c r="A104" s="17" t="s">
        <v>204</v>
      </c>
      <c r="C104" s="11">
        <v>0</v>
      </c>
      <c r="E104" s="11">
        <v>0</v>
      </c>
      <c r="G104" s="11">
        <v>0</v>
      </c>
      <c r="I104" s="11">
        <v>0</v>
      </c>
      <c r="K104" s="11">
        <v>740000</v>
      </c>
      <c r="M104" s="11">
        <v>46081784464</v>
      </c>
      <c r="O104" s="11">
        <v>29916698618</v>
      </c>
      <c r="Q104" s="11">
        <v>16165085846</v>
      </c>
    </row>
    <row r="105" spans="1:18" s="17" customFormat="1" ht="18.75" x14ac:dyDescent="0.25">
      <c r="A105" s="17" t="s">
        <v>165</v>
      </c>
      <c r="C105" s="11">
        <v>0</v>
      </c>
      <c r="E105" s="11">
        <v>0</v>
      </c>
      <c r="G105" s="11">
        <v>0</v>
      </c>
      <c r="I105" s="11">
        <v>0</v>
      </c>
      <c r="K105" s="11">
        <v>5000</v>
      </c>
      <c r="M105" s="11">
        <v>5000000000</v>
      </c>
      <c r="O105" s="11">
        <v>4226783756</v>
      </c>
      <c r="Q105" s="11">
        <v>773216244</v>
      </c>
    </row>
    <row r="106" spans="1:18" s="17" customFormat="1" ht="18.75" x14ac:dyDescent="0.25">
      <c r="A106" s="17" t="s">
        <v>164</v>
      </c>
      <c r="C106" s="11">
        <v>0</v>
      </c>
      <c r="E106" s="11">
        <v>0</v>
      </c>
      <c r="G106" s="11">
        <v>0</v>
      </c>
      <c r="I106" s="11">
        <v>0</v>
      </c>
      <c r="K106" s="11">
        <v>56245</v>
      </c>
      <c r="M106" s="11">
        <v>55637181544</v>
      </c>
      <c r="O106" s="11">
        <v>47906430885</v>
      </c>
      <c r="Q106" s="11">
        <v>7730750659</v>
      </c>
    </row>
    <row r="107" spans="1:18" s="17" customFormat="1" ht="18.75" x14ac:dyDescent="0.25">
      <c r="A107" s="17" t="s">
        <v>170</v>
      </c>
      <c r="C107" s="11">
        <v>0</v>
      </c>
      <c r="E107" s="11">
        <v>0</v>
      </c>
      <c r="G107" s="11">
        <v>0</v>
      </c>
      <c r="I107" s="11">
        <v>0</v>
      </c>
      <c r="K107" s="11">
        <v>10000</v>
      </c>
      <c r="M107" s="11">
        <v>10000000000</v>
      </c>
      <c r="O107" s="11">
        <v>9398296250</v>
      </c>
      <c r="Q107" s="11">
        <v>601703750</v>
      </c>
    </row>
    <row r="108" spans="1:18" ht="19.5" thickBot="1" x14ac:dyDescent="0.5">
      <c r="A108" s="3" t="s">
        <v>12</v>
      </c>
      <c r="C108" s="13">
        <f>SUM(C4:C107)</f>
        <v>57417118</v>
      </c>
      <c r="E108" s="13">
        <f>SUM(E4:E107)</f>
        <v>294001734729</v>
      </c>
      <c r="G108" s="13">
        <f>SUM(G4:G107)</f>
        <v>241664460397</v>
      </c>
      <c r="I108" s="13">
        <f>SUM(I4:I107)</f>
        <v>52337274332</v>
      </c>
      <c r="K108" s="13">
        <f>SUM(K4:K107)</f>
        <v>665323965</v>
      </c>
      <c r="M108" s="13">
        <f>SUM(M4:M107)</f>
        <v>5067537120064</v>
      </c>
      <c r="O108" s="3">
        <f>SUM(O4:O107)</f>
        <v>4431431670861</v>
      </c>
      <c r="Q108" s="13">
        <f>SUM(Q4:Q107)</f>
        <v>636105449203</v>
      </c>
    </row>
    <row r="109" spans="1:18" ht="18.75" thickTop="1" x14ac:dyDescent="0.45">
      <c r="O109" s="24"/>
      <c r="Q109" s="38"/>
    </row>
    <row r="110" spans="1:18" ht="18.75" x14ac:dyDescent="0.45">
      <c r="A110" s="65" t="s">
        <v>62</v>
      </c>
      <c r="B110" s="65"/>
      <c r="C110" s="65"/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39"/>
    </row>
    <row r="118" spans="17:17" x14ac:dyDescent="0.45">
      <c r="Q118" s="31"/>
    </row>
  </sheetData>
  <mergeCells count="4">
    <mergeCell ref="A110:Q110"/>
    <mergeCell ref="A1:Q1"/>
    <mergeCell ref="C2:I2"/>
    <mergeCell ref="K2:Q2"/>
  </mergeCells>
  <pageMargins left="0.31496062992125984" right="0.39370078740157483" top="0.9055118110236221" bottom="0.35433070866141736" header="0.23622047244094491" footer="0"/>
  <pageSetup paperSize="9" scale="76" fitToHeight="0" orientation="landscape" r:id="rId1"/>
  <headerFooter>
    <oddHeader>&amp;C&amp;"B Nazanin,Bold"&amp;16&amp;U‫صندوق سرمایه‌گذاری مدیریت ثروت صندوق بازنشستگی کشوری
صورت وضعیت درآمدها
‫برای ماه منتهی به 1402/10/30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260"/>
  <sheetViews>
    <sheetView rightToLeft="1" zoomScaleNormal="100" zoomScalePageLayoutView="85" workbookViewId="0">
      <selection activeCell="I138" sqref="I138"/>
    </sheetView>
  </sheetViews>
  <sheetFormatPr defaultRowHeight="18" x14ac:dyDescent="0.25"/>
  <cols>
    <col min="1" max="1" width="27.5703125" style="12" customWidth="1"/>
    <col min="2" max="2" width="1.42578125" style="12" customWidth="1"/>
    <col min="3" max="3" width="18.28515625" style="12" customWidth="1"/>
    <col min="4" max="4" width="1.42578125" style="12" customWidth="1"/>
    <col min="5" max="5" width="19.28515625" style="12" bestFit="1" customWidth="1"/>
    <col min="6" max="6" width="1.42578125" style="12" customWidth="1"/>
    <col min="7" max="7" width="18" style="12" customWidth="1"/>
    <col min="8" max="8" width="1.42578125" style="12" customWidth="1"/>
    <col min="9" max="9" width="19.5703125" style="12" bestFit="1" customWidth="1"/>
    <col min="10" max="10" width="1.42578125" style="12" customWidth="1"/>
    <col min="11" max="11" width="8.85546875" style="12" customWidth="1"/>
    <col min="12" max="12" width="1.42578125" style="12" customWidth="1"/>
    <col min="13" max="13" width="17.28515625" style="12" customWidth="1"/>
    <col min="14" max="14" width="1.42578125" style="12" customWidth="1"/>
    <col min="15" max="15" width="19.5703125" style="12" bestFit="1" customWidth="1"/>
    <col min="16" max="16" width="1.42578125" style="12" customWidth="1"/>
    <col min="17" max="17" width="17.7109375" style="12" customWidth="1"/>
    <col min="18" max="18" width="1.42578125" style="12" customWidth="1"/>
    <col min="19" max="19" width="19.5703125" style="12" bestFit="1" customWidth="1"/>
    <col min="20" max="20" width="1.42578125" style="12" customWidth="1"/>
    <col min="21" max="21" width="9" style="12" bestFit="1" customWidth="1"/>
    <col min="22" max="16384" width="9.140625" style="12"/>
  </cols>
  <sheetData>
    <row r="1" spans="1:21" ht="21" x14ac:dyDescent="0.25">
      <c r="A1" s="42" t="s">
        <v>64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</row>
    <row r="2" spans="1:21" ht="21" x14ac:dyDescent="0.25">
      <c r="C2" s="44" t="s">
        <v>51</v>
      </c>
      <c r="D2" s="67"/>
      <c r="E2" s="67"/>
      <c r="F2" s="67"/>
      <c r="G2" s="67"/>
      <c r="H2" s="67"/>
      <c r="I2" s="67"/>
      <c r="J2" s="67"/>
      <c r="K2" s="67"/>
      <c r="M2" s="44" t="s">
        <v>326</v>
      </c>
      <c r="N2" s="67"/>
      <c r="O2" s="67"/>
      <c r="P2" s="67"/>
      <c r="Q2" s="67"/>
      <c r="R2" s="67"/>
      <c r="S2" s="67"/>
      <c r="T2" s="67"/>
      <c r="U2" s="67"/>
    </row>
    <row r="3" spans="1:21" ht="36" customHeight="1" x14ac:dyDescent="0.25">
      <c r="A3" s="2" t="s">
        <v>65</v>
      </c>
      <c r="C3" s="8" t="s">
        <v>49</v>
      </c>
      <c r="E3" s="8" t="s">
        <v>66</v>
      </c>
      <c r="G3" s="8" t="s">
        <v>67</v>
      </c>
      <c r="I3" s="8" t="s">
        <v>68</v>
      </c>
      <c r="K3" s="18" t="s">
        <v>69</v>
      </c>
      <c r="M3" s="8" t="s">
        <v>49</v>
      </c>
      <c r="O3" s="8" t="s">
        <v>66</v>
      </c>
      <c r="Q3" s="8" t="s">
        <v>67</v>
      </c>
      <c r="S3" s="8" t="s">
        <v>68</v>
      </c>
      <c r="U3" s="18" t="s">
        <v>69</v>
      </c>
    </row>
    <row r="4" spans="1:21" s="17" customFormat="1" ht="18.75" x14ac:dyDescent="0.25">
      <c r="A4" s="17" t="s">
        <v>313</v>
      </c>
      <c r="C4" s="11">
        <v>0</v>
      </c>
      <c r="E4" s="11">
        <v>-2019731246</v>
      </c>
      <c r="G4" s="11">
        <v>-2540</v>
      </c>
      <c r="I4" s="11">
        <v>-2019733786</v>
      </c>
      <c r="K4" s="6">
        <v>1.6400000000000001E-2</v>
      </c>
      <c r="M4" s="11">
        <v>0</v>
      </c>
      <c r="O4" s="11">
        <v>-1020081121</v>
      </c>
      <c r="Q4" s="11">
        <v>37336007</v>
      </c>
      <c r="S4" s="11">
        <v>-982745114</v>
      </c>
      <c r="U4" s="6">
        <v>-8.0000000000000004E-4</v>
      </c>
    </row>
    <row r="5" spans="1:21" s="17" customFormat="1" ht="18.75" x14ac:dyDescent="0.25">
      <c r="A5" s="17" t="s">
        <v>215</v>
      </c>
      <c r="C5" s="11">
        <v>0</v>
      </c>
      <c r="E5" s="11">
        <v>-5047916962</v>
      </c>
      <c r="G5" s="11">
        <v>4261937688</v>
      </c>
      <c r="I5" s="11">
        <v>-785979274</v>
      </c>
      <c r="K5" s="6">
        <v>6.4000000000000003E-3</v>
      </c>
      <c r="M5" s="11">
        <v>4998940000</v>
      </c>
      <c r="O5" s="11">
        <v>6898617321</v>
      </c>
      <c r="Q5" s="11">
        <v>8511659877</v>
      </c>
      <c r="S5" s="11">
        <v>20409217198</v>
      </c>
      <c r="U5" s="6">
        <v>1.5599999999999999E-2</v>
      </c>
    </row>
    <row r="6" spans="1:21" s="17" customFormat="1" ht="18.75" x14ac:dyDescent="0.25">
      <c r="A6" s="17" t="s">
        <v>189</v>
      </c>
      <c r="C6" s="11">
        <v>0</v>
      </c>
      <c r="E6" s="11">
        <v>-12279205598</v>
      </c>
      <c r="G6" s="11">
        <v>7510748051</v>
      </c>
      <c r="I6" s="11">
        <v>-4768457547</v>
      </c>
      <c r="K6" s="6">
        <v>3.8600000000000002E-2</v>
      </c>
      <c r="M6" s="11">
        <v>9852000000</v>
      </c>
      <c r="O6" s="11">
        <v>10008308563</v>
      </c>
      <c r="Q6" s="11">
        <v>22388814309</v>
      </c>
      <c r="S6" s="11">
        <v>42249122872</v>
      </c>
      <c r="U6" s="6">
        <v>3.2399999999999998E-2</v>
      </c>
    </row>
    <row r="7" spans="1:21" s="17" customFormat="1" ht="18.75" x14ac:dyDescent="0.25">
      <c r="A7" s="17" t="s">
        <v>232</v>
      </c>
      <c r="C7" s="11">
        <v>0</v>
      </c>
      <c r="E7" s="11">
        <v>-4622586205</v>
      </c>
      <c r="G7" s="11">
        <v>-6158</v>
      </c>
      <c r="I7" s="11">
        <v>-4622592363</v>
      </c>
      <c r="K7" s="6">
        <v>3.7499999999999999E-2</v>
      </c>
      <c r="M7" s="11">
        <v>2100000000</v>
      </c>
      <c r="O7" s="11">
        <v>-12716949957</v>
      </c>
      <c r="Q7" s="11">
        <v>-6158</v>
      </c>
      <c r="S7" s="11">
        <v>-10616956115</v>
      </c>
      <c r="U7" s="6">
        <v>-8.0999999999999996E-3</v>
      </c>
    </row>
    <row r="8" spans="1:21" s="17" customFormat="1" ht="18.75" x14ac:dyDescent="0.25">
      <c r="A8" s="17" t="s">
        <v>279</v>
      </c>
      <c r="C8" s="11">
        <v>0</v>
      </c>
      <c r="E8" s="11">
        <v>0</v>
      </c>
      <c r="G8" s="11">
        <v>0</v>
      </c>
      <c r="I8" s="11">
        <v>0</v>
      </c>
      <c r="K8" s="6">
        <v>0</v>
      </c>
      <c r="M8" s="11">
        <v>0</v>
      </c>
      <c r="O8" s="11">
        <v>0</v>
      </c>
      <c r="Q8" s="11">
        <v>-1374</v>
      </c>
      <c r="S8" s="11">
        <v>-1374</v>
      </c>
      <c r="U8" s="6">
        <v>0</v>
      </c>
    </row>
    <row r="9" spans="1:21" s="17" customFormat="1" ht="18.75" x14ac:dyDescent="0.25">
      <c r="A9" s="17" t="s">
        <v>181</v>
      </c>
      <c r="C9" s="11">
        <v>0</v>
      </c>
      <c r="E9" s="11">
        <v>4114651283</v>
      </c>
      <c r="G9" s="11">
        <v>101910010</v>
      </c>
      <c r="I9" s="11">
        <v>4216561293</v>
      </c>
      <c r="K9" s="6">
        <v>-3.4200000000000001E-2</v>
      </c>
      <c r="M9" s="11">
        <v>2796875000</v>
      </c>
      <c r="O9" s="11">
        <v>29950010755</v>
      </c>
      <c r="Q9" s="11">
        <v>28992272556</v>
      </c>
      <c r="S9" s="11">
        <v>61739158311</v>
      </c>
      <c r="U9" s="6">
        <v>4.7300000000000002E-2</v>
      </c>
    </row>
    <row r="10" spans="1:21" s="17" customFormat="1" ht="18.75" x14ac:dyDescent="0.25">
      <c r="A10" s="17" t="s">
        <v>203</v>
      </c>
      <c r="C10" s="11">
        <v>0</v>
      </c>
      <c r="E10" s="11">
        <v>-1366740619</v>
      </c>
      <c r="G10" s="11">
        <v>-1695</v>
      </c>
      <c r="I10" s="11">
        <v>-1366742314</v>
      </c>
      <c r="K10" s="6">
        <v>1.11E-2</v>
      </c>
      <c r="M10" s="11">
        <v>240270000</v>
      </c>
      <c r="O10" s="11">
        <v>9073120118</v>
      </c>
      <c r="Q10" s="11">
        <v>241964850</v>
      </c>
      <c r="S10" s="11">
        <v>9555354968</v>
      </c>
      <c r="U10" s="6">
        <v>7.3000000000000001E-3</v>
      </c>
    </row>
    <row r="11" spans="1:21" s="17" customFormat="1" ht="18.75" x14ac:dyDescent="0.25">
      <c r="A11" s="17" t="s">
        <v>80</v>
      </c>
      <c r="C11" s="11">
        <v>0</v>
      </c>
      <c r="E11" s="11">
        <v>0</v>
      </c>
      <c r="G11" s="11">
        <v>26207917891</v>
      </c>
      <c r="I11" s="11">
        <v>26207917891</v>
      </c>
      <c r="K11" s="6">
        <v>-0.21240000000000001</v>
      </c>
      <c r="M11" s="11">
        <v>27364171760</v>
      </c>
      <c r="O11" s="11">
        <v>0</v>
      </c>
      <c r="Q11" s="11">
        <v>51401112046</v>
      </c>
      <c r="S11" s="11">
        <v>78765283806</v>
      </c>
      <c r="U11" s="6">
        <v>6.0400000000000002E-2</v>
      </c>
    </row>
    <row r="12" spans="1:21" s="17" customFormat="1" ht="18.75" x14ac:dyDescent="0.25">
      <c r="A12" s="17" t="s">
        <v>235</v>
      </c>
      <c r="C12" s="11">
        <v>0</v>
      </c>
      <c r="E12" s="11">
        <v>0</v>
      </c>
      <c r="G12" s="11">
        <v>-4216589517</v>
      </c>
      <c r="I12" s="11">
        <v>-4216589517</v>
      </c>
      <c r="K12" s="6">
        <v>3.4200000000000001E-2</v>
      </c>
      <c r="M12" s="11">
        <v>900000000</v>
      </c>
      <c r="O12" s="11">
        <v>0</v>
      </c>
      <c r="Q12" s="11">
        <v>-4821980424</v>
      </c>
      <c r="S12" s="11">
        <v>-3921980424</v>
      </c>
      <c r="U12" s="6">
        <v>-3.0000000000000001E-3</v>
      </c>
    </row>
    <row r="13" spans="1:21" s="17" customFormat="1" ht="18.75" x14ac:dyDescent="0.25">
      <c r="A13" s="17" t="s">
        <v>312</v>
      </c>
      <c r="C13" s="11">
        <v>0</v>
      </c>
      <c r="E13" s="11">
        <v>-6394719410</v>
      </c>
      <c r="G13" s="11">
        <v>649700541</v>
      </c>
      <c r="I13" s="11">
        <v>-5745018869</v>
      </c>
      <c r="K13" s="6">
        <v>4.6600000000000003E-2</v>
      </c>
      <c r="M13" s="11">
        <v>0</v>
      </c>
      <c r="O13" s="11">
        <v>-2920612490</v>
      </c>
      <c r="Q13" s="11">
        <v>649700541</v>
      </c>
      <c r="S13" s="11">
        <v>-2270911949</v>
      </c>
      <c r="U13" s="6">
        <v>-1.6999999999999999E-3</v>
      </c>
    </row>
    <row r="14" spans="1:21" s="17" customFormat="1" ht="18.75" x14ac:dyDescent="0.25">
      <c r="A14" s="17" t="s">
        <v>197</v>
      </c>
      <c r="C14" s="11">
        <v>0</v>
      </c>
      <c r="E14" s="11">
        <v>0</v>
      </c>
      <c r="G14" s="11">
        <v>17821665860</v>
      </c>
      <c r="I14" s="11">
        <v>17821665860</v>
      </c>
      <c r="K14" s="6">
        <v>-0.1444</v>
      </c>
      <c r="M14" s="11">
        <v>203713330</v>
      </c>
      <c r="O14" s="11">
        <v>0</v>
      </c>
      <c r="Q14" s="11">
        <v>17833413556</v>
      </c>
      <c r="S14" s="11">
        <v>18037126886</v>
      </c>
      <c r="U14" s="6">
        <v>1.38E-2</v>
      </c>
    </row>
    <row r="15" spans="1:21" s="17" customFormat="1" ht="18.75" x14ac:dyDescent="0.25">
      <c r="A15" s="17" t="s">
        <v>321</v>
      </c>
      <c r="C15" s="11">
        <v>0</v>
      </c>
      <c r="E15" s="11">
        <v>-8393761542</v>
      </c>
      <c r="G15" s="11">
        <v>-5799</v>
      </c>
      <c r="I15" s="11">
        <v>-8393767341</v>
      </c>
      <c r="K15" s="6">
        <v>6.8000000000000005E-2</v>
      </c>
      <c r="M15" s="11">
        <v>0</v>
      </c>
      <c r="O15" s="11">
        <v>-8393761542</v>
      </c>
      <c r="Q15" s="11">
        <v>-5799</v>
      </c>
      <c r="S15" s="11">
        <v>-8393767341</v>
      </c>
      <c r="U15" s="6">
        <v>-6.4000000000000003E-3</v>
      </c>
    </row>
    <row r="16" spans="1:21" s="17" customFormat="1" ht="18.75" x14ac:dyDescent="0.25">
      <c r="A16" s="17" t="s">
        <v>178</v>
      </c>
      <c r="C16" s="11">
        <v>0</v>
      </c>
      <c r="E16" s="11">
        <v>-3853324736</v>
      </c>
      <c r="G16" s="11">
        <v>0</v>
      </c>
      <c r="I16" s="11">
        <v>-3853324736</v>
      </c>
      <c r="K16" s="6">
        <v>3.1199999999999999E-2</v>
      </c>
      <c r="M16" s="11">
        <v>0</v>
      </c>
      <c r="O16" s="11">
        <v>-1370172226</v>
      </c>
      <c r="Q16" s="11">
        <v>-335783175</v>
      </c>
      <c r="S16" s="11">
        <v>-1705955401</v>
      </c>
      <c r="U16" s="6">
        <v>-1.2999999999999999E-3</v>
      </c>
    </row>
    <row r="17" spans="1:21" s="17" customFormat="1" ht="18.75" x14ac:dyDescent="0.25">
      <c r="A17" s="17" t="s">
        <v>176</v>
      </c>
      <c r="C17" s="11">
        <v>0</v>
      </c>
      <c r="E17" s="11">
        <v>-6685902912</v>
      </c>
      <c r="G17" s="11">
        <v>0</v>
      </c>
      <c r="I17" s="11">
        <v>-6685902912</v>
      </c>
      <c r="K17" s="6">
        <v>5.4199999999999998E-2</v>
      </c>
      <c r="M17" s="11">
        <v>1873307100</v>
      </c>
      <c r="O17" s="11">
        <v>-3984370251</v>
      </c>
      <c r="Q17" s="11">
        <v>193839789</v>
      </c>
      <c r="S17" s="11">
        <v>-1917223362</v>
      </c>
      <c r="U17" s="6">
        <v>-1.5E-3</v>
      </c>
    </row>
    <row r="18" spans="1:21" s="17" customFormat="1" ht="18.75" x14ac:dyDescent="0.25">
      <c r="A18" s="17" t="s">
        <v>200</v>
      </c>
      <c r="C18" s="11">
        <v>0</v>
      </c>
      <c r="E18" s="11">
        <v>0</v>
      </c>
      <c r="G18" s="11">
        <v>0</v>
      </c>
      <c r="I18" s="11">
        <v>0</v>
      </c>
      <c r="K18" s="6">
        <v>0</v>
      </c>
      <c r="M18" s="11">
        <v>0</v>
      </c>
      <c r="O18" s="11">
        <v>0</v>
      </c>
      <c r="Q18" s="11">
        <v>-2950506</v>
      </c>
      <c r="S18" s="11">
        <v>-2950506</v>
      </c>
      <c r="U18" s="6">
        <v>0</v>
      </c>
    </row>
    <row r="19" spans="1:21" s="17" customFormat="1" ht="18.75" x14ac:dyDescent="0.25">
      <c r="A19" s="17" t="s">
        <v>81</v>
      </c>
      <c r="C19" s="11">
        <v>0</v>
      </c>
      <c r="E19" s="11">
        <v>-15939803771</v>
      </c>
      <c r="G19" s="11">
        <v>0</v>
      </c>
      <c r="I19" s="11">
        <v>-15939803771</v>
      </c>
      <c r="K19" s="6">
        <v>0.12920000000000001</v>
      </c>
      <c r="M19" s="11">
        <v>7346685900</v>
      </c>
      <c r="O19" s="11">
        <v>55720734961</v>
      </c>
      <c r="Q19" s="11">
        <v>12044775886</v>
      </c>
      <c r="S19" s="11">
        <v>75112196747</v>
      </c>
      <c r="U19" s="6">
        <v>5.7599999999999998E-2</v>
      </c>
    </row>
    <row r="20" spans="1:21" s="17" customFormat="1" ht="18.75" x14ac:dyDescent="0.25">
      <c r="A20" s="17" t="s">
        <v>195</v>
      </c>
      <c r="C20" s="11">
        <v>0</v>
      </c>
      <c r="E20" s="11">
        <v>0</v>
      </c>
      <c r="G20" s="11">
        <v>0</v>
      </c>
      <c r="I20" s="11">
        <v>0</v>
      </c>
      <c r="K20" s="6">
        <v>0</v>
      </c>
      <c r="M20" s="11">
        <v>0</v>
      </c>
      <c r="O20" s="11">
        <v>0</v>
      </c>
      <c r="Q20" s="11">
        <v>11947399100</v>
      </c>
      <c r="S20" s="11">
        <v>11947399100</v>
      </c>
      <c r="U20" s="6">
        <v>9.1999999999999998E-3</v>
      </c>
    </row>
    <row r="21" spans="1:21" s="17" customFormat="1" ht="18.75" x14ac:dyDescent="0.25">
      <c r="A21" s="17" t="s">
        <v>83</v>
      </c>
      <c r="C21" s="11">
        <v>0</v>
      </c>
      <c r="E21" s="11">
        <v>-918502200</v>
      </c>
      <c r="G21" s="11">
        <v>0</v>
      </c>
      <c r="I21" s="11">
        <v>-918502200</v>
      </c>
      <c r="K21" s="6">
        <v>7.4000000000000003E-3</v>
      </c>
      <c r="M21" s="11">
        <v>9870000000</v>
      </c>
      <c r="O21" s="11">
        <v>12316279499</v>
      </c>
      <c r="Q21" s="11">
        <v>-13317469</v>
      </c>
      <c r="S21" s="11">
        <v>22172962030</v>
      </c>
      <c r="U21" s="6">
        <v>1.7000000000000001E-2</v>
      </c>
    </row>
    <row r="22" spans="1:21" s="17" customFormat="1" ht="18.75" x14ac:dyDescent="0.25">
      <c r="A22" s="17" t="s">
        <v>78</v>
      </c>
      <c r="C22" s="11">
        <v>0</v>
      </c>
      <c r="E22" s="11">
        <v>0</v>
      </c>
      <c r="G22" s="11">
        <v>0</v>
      </c>
      <c r="I22" s="11">
        <v>0</v>
      </c>
      <c r="K22" s="6">
        <v>0</v>
      </c>
      <c r="M22" s="11">
        <v>0</v>
      </c>
      <c r="O22" s="11">
        <v>0</v>
      </c>
      <c r="Q22" s="11">
        <v>-406261929</v>
      </c>
      <c r="S22" s="11">
        <v>-406261929</v>
      </c>
      <c r="U22" s="6">
        <v>-2.9999999999999997E-4</v>
      </c>
    </row>
    <row r="23" spans="1:21" s="17" customFormat="1" ht="18.75" x14ac:dyDescent="0.25">
      <c r="A23" s="17" t="s">
        <v>163</v>
      </c>
      <c r="C23" s="11">
        <v>0</v>
      </c>
      <c r="E23" s="11">
        <v>0</v>
      </c>
      <c r="G23" s="11">
        <v>0</v>
      </c>
      <c r="I23" s="11">
        <v>0</v>
      </c>
      <c r="K23" s="6">
        <v>0</v>
      </c>
      <c r="M23" s="11">
        <v>0</v>
      </c>
      <c r="O23" s="11">
        <v>0</v>
      </c>
      <c r="Q23" s="11">
        <v>-2774795967</v>
      </c>
      <c r="S23" s="11">
        <v>-2774795967</v>
      </c>
      <c r="U23" s="6">
        <v>-2.0999999999999999E-3</v>
      </c>
    </row>
    <row r="24" spans="1:21" s="17" customFormat="1" ht="18.75" x14ac:dyDescent="0.25">
      <c r="A24" s="17" t="s">
        <v>306</v>
      </c>
      <c r="C24" s="11">
        <v>0</v>
      </c>
      <c r="E24" s="11">
        <v>-2655449503</v>
      </c>
      <c r="G24" s="11">
        <v>0</v>
      </c>
      <c r="I24" s="11">
        <v>-2655449503</v>
      </c>
      <c r="K24" s="6">
        <v>2.1499999999999998E-2</v>
      </c>
      <c r="M24" s="11">
        <v>0</v>
      </c>
      <c r="O24" s="11">
        <v>-1972229302</v>
      </c>
      <c r="Q24" s="11">
        <v>144872898</v>
      </c>
      <c r="S24" s="11">
        <v>-1827356404</v>
      </c>
      <c r="U24" s="6">
        <v>-1.4E-3</v>
      </c>
    </row>
    <row r="25" spans="1:21" s="17" customFormat="1" ht="18.75" x14ac:dyDescent="0.25">
      <c r="A25" s="17" t="s">
        <v>207</v>
      </c>
      <c r="C25" s="11">
        <v>0</v>
      </c>
      <c r="E25" s="11">
        <v>0</v>
      </c>
      <c r="G25" s="11">
        <v>0</v>
      </c>
      <c r="I25" s="11">
        <v>0</v>
      </c>
      <c r="K25" s="6">
        <v>0</v>
      </c>
      <c r="M25" s="11">
        <v>10920590100</v>
      </c>
      <c r="O25" s="11">
        <v>0</v>
      </c>
      <c r="Q25" s="11">
        <v>-8749109065</v>
      </c>
      <c r="S25" s="11">
        <v>2171481035</v>
      </c>
      <c r="U25" s="6">
        <v>1.6999999999999999E-3</v>
      </c>
    </row>
    <row r="26" spans="1:21" s="17" customFormat="1" ht="18.75" x14ac:dyDescent="0.25">
      <c r="A26" s="17" t="s">
        <v>188</v>
      </c>
      <c r="C26" s="11">
        <v>0</v>
      </c>
      <c r="E26" s="11">
        <v>0</v>
      </c>
      <c r="G26" s="11">
        <v>0</v>
      </c>
      <c r="I26" s="11">
        <v>0</v>
      </c>
      <c r="K26" s="6">
        <v>0</v>
      </c>
      <c r="M26" s="11">
        <v>0</v>
      </c>
      <c r="O26" s="11">
        <v>0</v>
      </c>
      <c r="Q26" s="11">
        <v>5702441347</v>
      </c>
      <c r="S26" s="11">
        <v>5702441347</v>
      </c>
      <c r="U26" s="6">
        <v>4.4000000000000003E-3</v>
      </c>
    </row>
    <row r="27" spans="1:21" s="17" customFormat="1" ht="18.75" x14ac:dyDescent="0.25">
      <c r="A27" s="17" t="s">
        <v>172</v>
      </c>
      <c r="C27" s="11">
        <v>0</v>
      </c>
      <c r="E27" s="11">
        <v>0</v>
      </c>
      <c r="G27" s="11">
        <v>0</v>
      </c>
      <c r="I27" s="11">
        <v>0</v>
      </c>
      <c r="K27" s="6">
        <v>0</v>
      </c>
      <c r="M27" s="11">
        <v>0</v>
      </c>
      <c r="O27" s="11">
        <v>0</v>
      </c>
      <c r="Q27" s="11">
        <v>-856953269</v>
      </c>
      <c r="S27" s="11">
        <v>-856953269</v>
      </c>
      <c r="U27" s="6">
        <v>-6.9999999999999999E-4</v>
      </c>
    </row>
    <row r="28" spans="1:21" s="17" customFormat="1" ht="18.75" x14ac:dyDescent="0.25">
      <c r="A28" s="17" t="s">
        <v>212</v>
      </c>
      <c r="C28" s="11">
        <v>0</v>
      </c>
      <c r="E28" s="11">
        <v>0</v>
      </c>
      <c r="G28" s="11">
        <v>0</v>
      </c>
      <c r="I28" s="11">
        <v>0</v>
      </c>
      <c r="K28" s="6">
        <v>0</v>
      </c>
      <c r="M28" s="11">
        <v>0</v>
      </c>
      <c r="O28" s="11">
        <v>0</v>
      </c>
      <c r="Q28" s="11">
        <v>21786620097</v>
      </c>
      <c r="S28" s="11">
        <v>21786620097</v>
      </c>
      <c r="U28" s="6">
        <v>1.67E-2</v>
      </c>
    </row>
    <row r="29" spans="1:21" s="17" customFormat="1" ht="18.75" x14ac:dyDescent="0.25">
      <c r="A29" s="17" t="s">
        <v>132</v>
      </c>
      <c r="C29" s="11">
        <v>0</v>
      </c>
      <c r="E29" s="11">
        <v>-5228011587</v>
      </c>
      <c r="G29" s="11">
        <v>0</v>
      </c>
      <c r="I29" s="11">
        <v>-5228011587</v>
      </c>
      <c r="K29" s="6">
        <v>4.24E-2</v>
      </c>
      <c r="M29" s="11">
        <v>3451000000</v>
      </c>
      <c r="O29" s="11">
        <v>8560048854</v>
      </c>
      <c r="Q29" s="11">
        <v>-1961286257</v>
      </c>
      <c r="S29" s="11">
        <v>10049762597</v>
      </c>
      <c r="U29" s="6">
        <v>7.7000000000000002E-3</v>
      </c>
    </row>
    <row r="30" spans="1:21" s="17" customFormat="1" ht="18.75" x14ac:dyDescent="0.25">
      <c r="A30" s="17" t="s">
        <v>123</v>
      </c>
      <c r="C30" s="11">
        <v>0</v>
      </c>
      <c r="E30" s="11">
        <v>0</v>
      </c>
      <c r="G30" s="11">
        <v>0</v>
      </c>
      <c r="I30" s="11">
        <v>0</v>
      </c>
      <c r="K30" s="6">
        <v>0</v>
      </c>
      <c r="M30" s="11">
        <v>0</v>
      </c>
      <c r="O30" s="11">
        <v>0</v>
      </c>
      <c r="Q30" s="11">
        <v>56320577029</v>
      </c>
      <c r="S30" s="11">
        <v>56320577029</v>
      </c>
      <c r="U30" s="6">
        <v>4.3200000000000002E-2</v>
      </c>
    </row>
    <row r="31" spans="1:21" s="17" customFormat="1" ht="18.75" x14ac:dyDescent="0.25">
      <c r="A31" s="17" t="s">
        <v>175</v>
      </c>
      <c r="C31" s="11">
        <v>0</v>
      </c>
      <c r="E31" s="11">
        <v>0</v>
      </c>
      <c r="G31" s="11">
        <v>0</v>
      </c>
      <c r="I31" s="11">
        <v>0</v>
      </c>
      <c r="K31" s="6">
        <v>0</v>
      </c>
      <c r="M31" s="11">
        <v>97343605</v>
      </c>
      <c r="O31" s="11">
        <v>0</v>
      </c>
      <c r="Q31" s="11">
        <v>2188518664</v>
      </c>
      <c r="S31" s="11">
        <v>2285862269</v>
      </c>
      <c r="U31" s="6">
        <v>1.8E-3</v>
      </c>
    </row>
    <row r="32" spans="1:21" s="17" customFormat="1" ht="18.75" x14ac:dyDescent="0.25">
      <c r="A32" s="17" t="s">
        <v>180</v>
      </c>
      <c r="C32" s="11">
        <v>0</v>
      </c>
      <c r="E32" s="11">
        <v>14533312667</v>
      </c>
      <c r="G32" s="11">
        <v>0</v>
      </c>
      <c r="I32" s="11">
        <v>14533312667</v>
      </c>
      <c r="K32" s="6">
        <v>-0.1178</v>
      </c>
      <c r="M32" s="11">
        <v>8190000000</v>
      </c>
      <c r="O32" s="11">
        <v>38729583464</v>
      </c>
      <c r="Q32" s="11">
        <v>16968583645</v>
      </c>
      <c r="S32" s="11">
        <v>63888167109</v>
      </c>
      <c r="U32" s="6">
        <v>4.9000000000000002E-2</v>
      </c>
    </row>
    <row r="33" spans="1:21" s="17" customFormat="1" ht="18.75" x14ac:dyDescent="0.25">
      <c r="A33" s="17" t="s">
        <v>183</v>
      </c>
      <c r="C33" s="11">
        <v>0</v>
      </c>
      <c r="E33" s="11">
        <v>0</v>
      </c>
      <c r="G33" s="11">
        <v>0</v>
      </c>
      <c r="I33" s="11">
        <v>0</v>
      </c>
      <c r="K33" s="6">
        <v>0</v>
      </c>
      <c r="M33" s="11">
        <v>0</v>
      </c>
      <c r="O33" s="11">
        <v>0</v>
      </c>
      <c r="Q33" s="11">
        <v>-629338122</v>
      </c>
      <c r="S33" s="11">
        <v>-629338122</v>
      </c>
      <c r="U33" s="6">
        <v>-5.0000000000000001E-4</v>
      </c>
    </row>
    <row r="34" spans="1:21" s="17" customFormat="1" ht="18.75" x14ac:dyDescent="0.25">
      <c r="A34" s="17" t="s">
        <v>238</v>
      </c>
      <c r="C34" s="11">
        <v>0</v>
      </c>
      <c r="E34" s="11">
        <v>0</v>
      </c>
      <c r="G34" s="11">
        <v>0</v>
      </c>
      <c r="I34" s="11">
        <v>0</v>
      </c>
      <c r="K34" s="6">
        <v>0</v>
      </c>
      <c r="M34" s="11">
        <v>0</v>
      </c>
      <c r="O34" s="11">
        <v>0</v>
      </c>
      <c r="Q34" s="11">
        <v>0</v>
      </c>
      <c r="S34" s="11">
        <v>0</v>
      </c>
      <c r="U34" s="6">
        <v>0</v>
      </c>
    </row>
    <row r="35" spans="1:21" s="17" customFormat="1" ht="18.75" x14ac:dyDescent="0.25">
      <c r="A35" s="17" t="s">
        <v>114</v>
      </c>
      <c r="C35" s="11">
        <v>0</v>
      </c>
      <c r="E35" s="11">
        <v>0</v>
      </c>
      <c r="G35" s="11">
        <v>0</v>
      </c>
      <c r="I35" s="11">
        <v>0</v>
      </c>
      <c r="K35" s="6">
        <v>0</v>
      </c>
      <c r="M35" s="11">
        <v>0</v>
      </c>
      <c r="O35" s="11">
        <v>0</v>
      </c>
      <c r="Q35" s="11">
        <v>-2334744807</v>
      </c>
      <c r="S35" s="11">
        <v>-2334744807</v>
      </c>
      <c r="U35" s="6">
        <v>-1.8E-3</v>
      </c>
    </row>
    <row r="36" spans="1:21" s="17" customFormat="1" ht="18.75" x14ac:dyDescent="0.25">
      <c r="A36" s="17" t="s">
        <v>305</v>
      </c>
      <c r="C36" s="11">
        <v>0</v>
      </c>
      <c r="E36" s="11">
        <v>0</v>
      </c>
      <c r="G36" s="11">
        <v>0</v>
      </c>
      <c r="I36" s="11">
        <v>0</v>
      </c>
      <c r="K36" s="6">
        <v>0</v>
      </c>
      <c r="M36" s="11">
        <v>0</v>
      </c>
      <c r="O36" s="11">
        <v>0</v>
      </c>
      <c r="Q36" s="11">
        <v>0</v>
      </c>
      <c r="S36" s="11">
        <v>0</v>
      </c>
      <c r="U36" s="6">
        <v>0</v>
      </c>
    </row>
    <row r="37" spans="1:21" s="17" customFormat="1" ht="18.75" x14ac:dyDescent="0.25">
      <c r="A37" s="17" t="s">
        <v>118</v>
      </c>
      <c r="C37" s="11">
        <v>0</v>
      </c>
      <c r="E37" s="11">
        <v>0</v>
      </c>
      <c r="G37" s="11">
        <v>0</v>
      </c>
      <c r="I37" s="11">
        <v>0</v>
      </c>
      <c r="K37" s="6">
        <v>0</v>
      </c>
      <c r="M37" s="11">
        <v>5751964000</v>
      </c>
      <c r="O37" s="11">
        <v>0</v>
      </c>
      <c r="Q37" s="11">
        <v>-4423295234</v>
      </c>
      <c r="S37" s="11">
        <v>1328668766</v>
      </c>
      <c r="U37" s="6">
        <v>1E-3</v>
      </c>
    </row>
    <row r="38" spans="1:21" s="17" customFormat="1" ht="18.75" x14ac:dyDescent="0.25">
      <c r="A38" s="17" t="s">
        <v>182</v>
      </c>
      <c r="C38" s="11">
        <v>0</v>
      </c>
      <c r="E38" s="11">
        <v>4020248344</v>
      </c>
      <c r="G38" s="11">
        <v>0</v>
      </c>
      <c r="I38" s="11">
        <v>4020248344</v>
      </c>
      <c r="K38" s="6">
        <v>-3.2599999999999997E-2</v>
      </c>
      <c r="M38" s="11">
        <v>1941269760</v>
      </c>
      <c r="O38" s="11">
        <v>15477956123</v>
      </c>
      <c r="Q38" s="11">
        <v>112327655</v>
      </c>
      <c r="S38" s="11">
        <v>17531553538</v>
      </c>
      <c r="U38" s="6">
        <v>1.34E-2</v>
      </c>
    </row>
    <row r="39" spans="1:21" s="17" customFormat="1" ht="18.75" x14ac:dyDescent="0.25">
      <c r="A39" s="17" t="s">
        <v>162</v>
      </c>
      <c r="C39" s="11">
        <v>0</v>
      </c>
      <c r="E39" s="11">
        <v>0</v>
      </c>
      <c r="G39" s="11">
        <v>0</v>
      </c>
      <c r="I39" s="11">
        <v>0</v>
      </c>
      <c r="K39" s="6">
        <v>0</v>
      </c>
      <c r="M39" s="11">
        <v>0</v>
      </c>
      <c r="O39" s="11">
        <v>0</v>
      </c>
      <c r="Q39" s="11">
        <v>-4520811715</v>
      </c>
      <c r="S39" s="11">
        <v>-4520811715</v>
      </c>
      <c r="U39" s="6">
        <v>-3.5000000000000001E-3</v>
      </c>
    </row>
    <row r="40" spans="1:21" s="17" customFormat="1" ht="18.75" x14ac:dyDescent="0.25">
      <c r="A40" s="17" t="s">
        <v>149</v>
      </c>
      <c r="C40" s="11">
        <v>0</v>
      </c>
      <c r="E40" s="11">
        <v>-1288288800</v>
      </c>
      <c r="G40" s="11">
        <v>0</v>
      </c>
      <c r="I40" s="11">
        <v>-1288288800</v>
      </c>
      <c r="K40" s="6">
        <v>1.04E-2</v>
      </c>
      <c r="M40" s="11">
        <v>9450000000</v>
      </c>
      <c r="O40" s="11">
        <v>13060974629</v>
      </c>
      <c r="Q40" s="11">
        <v>13140124136</v>
      </c>
      <c r="S40" s="11">
        <v>35651098765</v>
      </c>
      <c r="U40" s="6">
        <v>2.7300000000000001E-2</v>
      </c>
    </row>
    <row r="41" spans="1:21" s="17" customFormat="1" ht="18.75" x14ac:dyDescent="0.25">
      <c r="A41" s="17" t="s">
        <v>155</v>
      </c>
      <c r="C41" s="11">
        <v>0</v>
      </c>
      <c r="E41" s="11">
        <v>0</v>
      </c>
      <c r="G41" s="11">
        <v>0</v>
      </c>
      <c r="I41" s="11">
        <v>0</v>
      </c>
      <c r="K41" s="6">
        <v>0</v>
      </c>
      <c r="M41" s="11">
        <v>0</v>
      </c>
      <c r="O41" s="11">
        <v>0</v>
      </c>
      <c r="Q41" s="11">
        <v>16941688184</v>
      </c>
      <c r="S41" s="11">
        <v>16941688184</v>
      </c>
      <c r="U41" s="6">
        <v>1.2999999999999999E-2</v>
      </c>
    </row>
    <row r="42" spans="1:21" s="17" customFormat="1" ht="18.75" x14ac:dyDescent="0.25">
      <c r="A42" s="17" t="s">
        <v>169</v>
      </c>
      <c r="C42" s="11">
        <v>0</v>
      </c>
      <c r="E42" s="11">
        <v>0</v>
      </c>
      <c r="G42" s="11">
        <v>0</v>
      </c>
      <c r="I42" s="11">
        <v>0</v>
      </c>
      <c r="K42" s="6">
        <v>0</v>
      </c>
      <c r="M42" s="11">
        <v>0</v>
      </c>
      <c r="O42" s="11">
        <v>0</v>
      </c>
      <c r="Q42" s="11">
        <v>-3792996193</v>
      </c>
      <c r="S42" s="11">
        <v>-3792996193</v>
      </c>
      <c r="U42" s="6">
        <v>-2.8999999999999998E-3</v>
      </c>
    </row>
    <row r="43" spans="1:21" s="17" customFormat="1" ht="18.75" x14ac:dyDescent="0.25">
      <c r="A43" s="17" t="s">
        <v>221</v>
      </c>
      <c r="C43" s="11">
        <v>0</v>
      </c>
      <c r="E43" s="11">
        <v>0</v>
      </c>
      <c r="G43" s="11">
        <v>0</v>
      </c>
      <c r="I43" s="11">
        <v>0</v>
      </c>
      <c r="K43" s="6">
        <v>0</v>
      </c>
      <c r="M43" s="11">
        <v>0</v>
      </c>
      <c r="O43" s="11">
        <v>0</v>
      </c>
      <c r="Q43" s="11">
        <v>3357259679</v>
      </c>
      <c r="S43" s="11">
        <v>3357259679</v>
      </c>
      <c r="U43" s="6">
        <v>2.5999999999999999E-3</v>
      </c>
    </row>
    <row r="44" spans="1:21" s="17" customFormat="1" ht="18.75" x14ac:dyDescent="0.25">
      <c r="A44" s="17" t="s">
        <v>121</v>
      </c>
      <c r="C44" s="11">
        <v>0</v>
      </c>
      <c r="E44" s="11">
        <v>-1758699651</v>
      </c>
      <c r="G44" s="11">
        <v>0</v>
      </c>
      <c r="I44" s="11">
        <v>-1758699651</v>
      </c>
      <c r="K44" s="6">
        <v>1.43E-2</v>
      </c>
      <c r="M44" s="11">
        <v>28200000000</v>
      </c>
      <c r="O44" s="11">
        <v>24219806367</v>
      </c>
      <c r="Q44" s="11">
        <v>4909531898</v>
      </c>
      <c r="S44" s="11">
        <v>57329338265</v>
      </c>
      <c r="U44" s="6">
        <v>4.3999999999999997E-2</v>
      </c>
    </row>
    <row r="45" spans="1:21" s="17" customFormat="1" ht="18.75" x14ac:dyDescent="0.25">
      <c r="A45" s="17" t="s">
        <v>167</v>
      </c>
      <c r="C45" s="11">
        <v>0</v>
      </c>
      <c r="E45" s="11">
        <v>0</v>
      </c>
      <c r="G45" s="11">
        <v>0</v>
      </c>
      <c r="I45" s="11">
        <v>0</v>
      </c>
      <c r="K45" s="6">
        <v>0</v>
      </c>
      <c r="M45" s="11">
        <v>1990783480</v>
      </c>
      <c r="O45" s="11">
        <v>0</v>
      </c>
      <c r="Q45" s="11">
        <v>2357826543</v>
      </c>
      <c r="S45" s="11">
        <v>4348610023</v>
      </c>
      <c r="U45" s="6">
        <v>3.3E-3</v>
      </c>
    </row>
    <row r="46" spans="1:21" s="17" customFormat="1" ht="18.75" x14ac:dyDescent="0.25">
      <c r="A46" s="17" t="s">
        <v>213</v>
      </c>
      <c r="C46" s="11">
        <v>0</v>
      </c>
      <c r="E46" s="11">
        <v>0</v>
      </c>
      <c r="G46" s="11">
        <v>0</v>
      </c>
      <c r="I46" s="11">
        <v>0</v>
      </c>
      <c r="K46" s="6">
        <v>0</v>
      </c>
      <c r="M46" s="11">
        <v>945545880</v>
      </c>
      <c r="O46" s="11">
        <v>0</v>
      </c>
      <c r="Q46" s="11">
        <v>2909791514</v>
      </c>
      <c r="S46" s="11">
        <v>3855337394</v>
      </c>
      <c r="U46" s="6">
        <v>3.0000000000000001E-3</v>
      </c>
    </row>
    <row r="47" spans="1:21" s="17" customFormat="1" ht="18.75" x14ac:dyDescent="0.25">
      <c r="A47" s="17" t="s">
        <v>174</v>
      </c>
      <c r="C47" s="11">
        <v>0</v>
      </c>
      <c r="E47" s="11">
        <v>0</v>
      </c>
      <c r="G47" s="11">
        <v>0</v>
      </c>
      <c r="I47" s="11">
        <v>0</v>
      </c>
      <c r="K47" s="6">
        <v>0</v>
      </c>
      <c r="M47" s="11">
        <v>0</v>
      </c>
      <c r="O47" s="11">
        <v>0</v>
      </c>
      <c r="Q47" s="11">
        <v>-1942765375</v>
      </c>
      <c r="S47" s="11">
        <v>-1942765375</v>
      </c>
      <c r="U47" s="6">
        <v>-1.5E-3</v>
      </c>
    </row>
    <row r="48" spans="1:21" s="17" customFormat="1" ht="18.75" x14ac:dyDescent="0.25">
      <c r="A48" s="17" t="s">
        <v>201</v>
      </c>
      <c r="C48" s="11">
        <v>0</v>
      </c>
      <c r="E48" s="11">
        <v>0</v>
      </c>
      <c r="G48" s="11">
        <v>0</v>
      </c>
      <c r="I48" s="11">
        <v>0</v>
      </c>
      <c r="K48" s="6">
        <v>0</v>
      </c>
      <c r="M48" s="11">
        <v>0</v>
      </c>
      <c r="O48" s="11">
        <v>0</v>
      </c>
      <c r="Q48" s="11">
        <v>2109565555</v>
      </c>
      <c r="S48" s="11">
        <v>2109565555</v>
      </c>
      <c r="U48" s="6">
        <v>1.6000000000000001E-3</v>
      </c>
    </row>
    <row r="49" spans="1:21" s="17" customFormat="1" ht="18.75" x14ac:dyDescent="0.25">
      <c r="A49" s="17" t="s">
        <v>135</v>
      </c>
      <c r="C49" s="11">
        <v>0</v>
      </c>
      <c r="E49" s="11">
        <v>0</v>
      </c>
      <c r="G49" s="11">
        <v>0</v>
      </c>
      <c r="I49" s="11">
        <v>0</v>
      </c>
      <c r="K49" s="6">
        <v>0</v>
      </c>
      <c r="M49" s="11">
        <v>0</v>
      </c>
      <c r="O49" s="11">
        <v>0</v>
      </c>
      <c r="Q49" s="11">
        <v>12752916349</v>
      </c>
      <c r="S49" s="11">
        <v>12752916349</v>
      </c>
      <c r="U49" s="6">
        <v>9.7999999999999997E-3</v>
      </c>
    </row>
    <row r="50" spans="1:21" s="17" customFormat="1" ht="18.75" x14ac:dyDescent="0.25">
      <c r="A50" s="17" t="s">
        <v>206</v>
      </c>
      <c r="C50" s="11">
        <v>0</v>
      </c>
      <c r="E50" s="11">
        <v>0</v>
      </c>
      <c r="G50" s="11">
        <v>0</v>
      </c>
      <c r="I50" s="11">
        <v>0</v>
      </c>
      <c r="K50" s="6">
        <v>0</v>
      </c>
      <c r="M50" s="11">
        <v>0</v>
      </c>
      <c r="O50" s="11">
        <v>0</v>
      </c>
      <c r="Q50" s="11">
        <v>3501884094</v>
      </c>
      <c r="S50" s="11">
        <v>3501884094</v>
      </c>
      <c r="U50" s="6">
        <v>2.7000000000000001E-3</v>
      </c>
    </row>
    <row r="51" spans="1:21" s="17" customFormat="1" ht="18.75" x14ac:dyDescent="0.25">
      <c r="A51" s="17" t="s">
        <v>115</v>
      </c>
      <c r="C51" s="11">
        <v>0</v>
      </c>
      <c r="E51" s="11">
        <v>0</v>
      </c>
      <c r="G51" s="11">
        <v>0</v>
      </c>
      <c r="I51" s="11">
        <v>0</v>
      </c>
      <c r="K51" s="6">
        <v>0</v>
      </c>
      <c r="M51" s="11">
        <v>0</v>
      </c>
      <c r="O51" s="11">
        <v>0</v>
      </c>
      <c r="Q51" s="11">
        <v>-1379409930</v>
      </c>
      <c r="S51" s="11">
        <v>-1379409930</v>
      </c>
      <c r="U51" s="6">
        <v>-1.1000000000000001E-3</v>
      </c>
    </row>
    <row r="52" spans="1:21" s="17" customFormat="1" ht="18.75" x14ac:dyDescent="0.25">
      <c r="A52" s="17" t="s">
        <v>202</v>
      </c>
      <c r="C52" s="11">
        <v>0</v>
      </c>
      <c r="E52" s="11">
        <v>0</v>
      </c>
      <c r="G52" s="11">
        <v>0</v>
      </c>
      <c r="I52" s="11">
        <v>0</v>
      </c>
      <c r="K52" s="6">
        <v>0</v>
      </c>
      <c r="M52" s="11">
        <v>399000000</v>
      </c>
      <c r="O52" s="11">
        <v>0</v>
      </c>
      <c r="Q52" s="11">
        <v>13818544500</v>
      </c>
      <c r="S52" s="11">
        <v>14217544500</v>
      </c>
      <c r="U52" s="6">
        <v>1.09E-2</v>
      </c>
    </row>
    <row r="53" spans="1:21" s="17" customFormat="1" ht="18.75" x14ac:dyDescent="0.25">
      <c r="A53" s="17" t="s">
        <v>106</v>
      </c>
      <c r="C53" s="11">
        <v>0</v>
      </c>
      <c r="E53" s="11">
        <v>0</v>
      </c>
      <c r="G53" s="11">
        <v>0</v>
      </c>
      <c r="I53" s="11">
        <v>0</v>
      </c>
      <c r="K53" s="6">
        <v>0</v>
      </c>
      <c r="M53" s="11">
        <v>7700000000</v>
      </c>
      <c r="O53" s="11">
        <v>0</v>
      </c>
      <c r="Q53" s="11">
        <v>-10941049446</v>
      </c>
      <c r="S53" s="11">
        <v>-3241049446</v>
      </c>
      <c r="U53" s="6">
        <v>-2.5000000000000001E-3</v>
      </c>
    </row>
    <row r="54" spans="1:21" s="17" customFormat="1" ht="18.75" x14ac:dyDescent="0.25">
      <c r="A54" s="17" t="s">
        <v>153</v>
      </c>
      <c r="C54" s="11">
        <v>0</v>
      </c>
      <c r="E54" s="11">
        <v>0</v>
      </c>
      <c r="G54" s="11">
        <v>0</v>
      </c>
      <c r="I54" s="11">
        <v>0</v>
      </c>
      <c r="K54" s="6">
        <v>0</v>
      </c>
      <c r="M54" s="11">
        <v>711723180</v>
      </c>
      <c r="O54" s="11">
        <v>0</v>
      </c>
      <c r="Q54" s="11">
        <v>2264080069</v>
      </c>
      <c r="S54" s="11">
        <v>2975803249</v>
      </c>
      <c r="U54" s="6">
        <v>2.3E-3</v>
      </c>
    </row>
    <row r="55" spans="1:21" s="17" customFormat="1" ht="18.75" x14ac:dyDescent="0.25">
      <c r="A55" s="17" t="s">
        <v>219</v>
      </c>
      <c r="C55" s="11">
        <v>0</v>
      </c>
      <c r="E55" s="11">
        <v>0</v>
      </c>
      <c r="G55" s="11">
        <v>0</v>
      </c>
      <c r="I55" s="11">
        <v>0</v>
      </c>
      <c r="K55" s="6">
        <v>0</v>
      </c>
      <c r="M55" s="11">
        <v>0</v>
      </c>
      <c r="O55" s="11">
        <v>0</v>
      </c>
      <c r="Q55" s="11">
        <v>3901578263</v>
      </c>
      <c r="S55" s="11">
        <v>3901578263</v>
      </c>
      <c r="U55" s="6">
        <v>3.0000000000000001E-3</v>
      </c>
    </row>
    <row r="56" spans="1:21" s="17" customFormat="1" ht="18.75" x14ac:dyDescent="0.25">
      <c r="A56" s="17" t="s">
        <v>154</v>
      </c>
      <c r="C56" s="11">
        <v>0</v>
      </c>
      <c r="E56" s="11">
        <v>0</v>
      </c>
      <c r="G56" s="11">
        <v>0</v>
      </c>
      <c r="I56" s="11">
        <v>0</v>
      </c>
      <c r="K56" s="6">
        <v>0</v>
      </c>
      <c r="M56" s="11">
        <v>0</v>
      </c>
      <c r="O56" s="11">
        <v>0</v>
      </c>
      <c r="Q56" s="11">
        <v>21374636418</v>
      </c>
      <c r="S56" s="11">
        <v>21374636418</v>
      </c>
      <c r="U56" s="6">
        <v>1.6400000000000001E-2</v>
      </c>
    </row>
    <row r="57" spans="1:21" s="17" customFormat="1" ht="18.75" x14ac:dyDescent="0.25">
      <c r="A57" s="17" t="s">
        <v>301</v>
      </c>
      <c r="C57" s="11">
        <v>0</v>
      </c>
      <c r="E57" s="11">
        <v>0</v>
      </c>
      <c r="G57" s="11">
        <v>0</v>
      </c>
      <c r="I57" s="11">
        <v>0</v>
      </c>
      <c r="K57" s="6">
        <v>0</v>
      </c>
      <c r="M57" s="11">
        <v>0</v>
      </c>
      <c r="O57" s="11">
        <v>0</v>
      </c>
      <c r="Q57" s="11">
        <v>7104728225</v>
      </c>
      <c r="S57" s="11">
        <v>7104728225</v>
      </c>
      <c r="U57" s="6">
        <v>5.4000000000000003E-3</v>
      </c>
    </row>
    <row r="58" spans="1:21" s="17" customFormat="1" ht="18.75" x14ac:dyDescent="0.25">
      <c r="A58" s="17" t="s">
        <v>122</v>
      </c>
      <c r="C58" s="11">
        <v>0</v>
      </c>
      <c r="E58" s="11">
        <v>-9981445618</v>
      </c>
      <c r="G58" s="11">
        <v>0</v>
      </c>
      <c r="I58" s="11">
        <v>-9981445618</v>
      </c>
      <c r="K58" s="6">
        <v>8.09E-2</v>
      </c>
      <c r="M58" s="11">
        <v>0</v>
      </c>
      <c r="O58" s="11">
        <v>-9981445618</v>
      </c>
      <c r="Q58" s="11">
        <v>-9154186137</v>
      </c>
      <c r="S58" s="11">
        <v>-19135631755</v>
      </c>
      <c r="U58" s="6">
        <v>-1.47E-2</v>
      </c>
    </row>
    <row r="59" spans="1:21" s="17" customFormat="1" ht="18.75" x14ac:dyDescent="0.25">
      <c r="A59" s="17" t="s">
        <v>196</v>
      </c>
      <c r="C59" s="11">
        <v>0</v>
      </c>
      <c r="E59" s="11">
        <v>-944</v>
      </c>
      <c r="G59" s="11">
        <v>0</v>
      </c>
      <c r="I59" s="11">
        <v>-944</v>
      </c>
      <c r="K59" s="6">
        <v>0</v>
      </c>
      <c r="M59" s="11">
        <v>11600002900</v>
      </c>
      <c r="O59" s="11">
        <v>11667</v>
      </c>
      <c r="Q59" s="11">
        <v>48546033213</v>
      </c>
      <c r="S59" s="11">
        <v>60146047780</v>
      </c>
      <c r="U59" s="6">
        <v>4.6100000000000002E-2</v>
      </c>
    </row>
    <row r="60" spans="1:21" s="17" customFormat="1" ht="18.75" x14ac:dyDescent="0.25">
      <c r="A60" s="17" t="s">
        <v>86</v>
      </c>
      <c r="C60" s="11">
        <v>0</v>
      </c>
      <c r="E60" s="11">
        <v>0</v>
      </c>
      <c r="G60" s="11">
        <v>0</v>
      </c>
      <c r="I60" s="11">
        <v>0</v>
      </c>
      <c r="K60" s="6">
        <v>0</v>
      </c>
      <c r="M60" s="11">
        <v>0</v>
      </c>
      <c r="O60" s="11">
        <v>0</v>
      </c>
      <c r="Q60" s="11">
        <v>-4274259481</v>
      </c>
      <c r="S60" s="11">
        <v>-4274259481</v>
      </c>
      <c r="U60" s="6">
        <v>-3.3E-3</v>
      </c>
    </row>
    <row r="61" spans="1:21" s="17" customFormat="1" ht="18.75" x14ac:dyDescent="0.25">
      <c r="A61" s="17" t="s">
        <v>237</v>
      </c>
      <c r="C61" s="11">
        <v>0</v>
      </c>
      <c r="E61" s="11">
        <v>0</v>
      </c>
      <c r="G61" s="11">
        <v>0</v>
      </c>
      <c r="I61" s="11">
        <v>0</v>
      </c>
      <c r="K61" s="6">
        <v>0</v>
      </c>
      <c r="M61" s="11">
        <v>476520000</v>
      </c>
      <c r="O61" s="11">
        <v>0</v>
      </c>
      <c r="Q61" s="11">
        <v>5755581201</v>
      </c>
      <c r="S61" s="11">
        <v>6232101201</v>
      </c>
      <c r="U61" s="6">
        <v>4.7999999999999996E-3</v>
      </c>
    </row>
    <row r="62" spans="1:21" s="17" customFormat="1" ht="18.75" x14ac:dyDescent="0.25">
      <c r="A62" s="17" t="s">
        <v>76</v>
      </c>
      <c r="C62" s="11">
        <v>0</v>
      </c>
      <c r="E62" s="11">
        <v>3037456066</v>
      </c>
      <c r="G62" s="11">
        <v>0</v>
      </c>
      <c r="I62" s="11">
        <v>3037456066</v>
      </c>
      <c r="K62" s="6">
        <v>-2.46E-2</v>
      </c>
      <c r="M62" s="11">
        <v>6208698990</v>
      </c>
      <c r="O62" s="11">
        <v>32648826733</v>
      </c>
      <c r="Q62" s="11">
        <v>60609094576</v>
      </c>
      <c r="S62" s="11">
        <v>99466620299</v>
      </c>
      <c r="U62" s="6">
        <v>7.6300000000000007E-2</v>
      </c>
    </row>
    <row r="63" spans="1:21" s="17" customFormat="1" ht="18.75" x14ac:dyDescent="0.25">
      <c r="A63" s="17" t="s">
        <v>91</v>
      </c>
      <c r="C63" s="11">
        <v>0</v>
      </c>
      <c r="E63" s="11">
        <v>0</v>
      </c>
      <c r="G63" s="11">
        <v>0</v>
      </c>
      <c r="I63" s="11">
        <v>0</v>
      </c>
      <c r="K63" s="6">
        <v>0</v>
      </c>
      <c r="M63" s="11">
        <v>0</v>
      </c>
      <c r="O63" s="11">
        <v>0</v>
      </c>
      <c r="Q63" s="11">
        <v>7077598622</v>
      </c>
      <c r="S63" s="11">
        <v>7077598622</v>
      </c>
      <c r="U63" s="6">
        <v>5.4000000000000003E-3</v>
      </c>
    </row>
    <row r="64" spans="1:21" s="17" customFormat="1" ht="18.75" x14ac:dyDescent="0.25">
      <c r="A64" s="17" t="s">
        <v>278</v>
      </c>
      <c r="C64" s="11">
        <v>0</v>
      </c>
      <c r="E64" s="11">
        <v>0</v>
      </c>
      <c r="G64" s="11">
        <v>0</v>
      </c>
      <c r="I64" s="11">
        <v>0</v>
      </c>
      <c r="K64" s="6">
        <v>0</v>
      </c>
      <c r="M64" s="11">
        <v>0</v>
      </c>
      <c r="O64" s="11">
        <v>0</v>
      </c>
      <c r="Q64" s="11">
        <v>-2335377522</v>
      </c>
      <c r="S64" s="11">
        <v>-2335377522</v>
      </c>
      <c r="U64" s="6">
        <v>-1.8E-3</v>
      </c>
    </row>
    <row r="65" spans="1:21" s="17" customFormat="1" ht="18.75" x14ac:dyDescent="0.25">
      <c r="A65" s="17" t="s">
        <v>143</v>
      </c>
      <c r="C65" s="11">
        <v>0</v>
      </c>
      <c r="E65" s="11">
        <v>-1266545427</v>
      </c>
      <c r="G65" s="11">
        <v>0</v>
      </c>
      <c r="I65" s="11">
        <v>-1266545427</v>
      </c>
      <c r="K65" s="6">
        <v>1.03E-2</v>
      </c>
      <c r="M65" s="11">
        <v>5319179796</v>
      </c>
      <c r="O65" s="11">
        <v>3097789649</v>
      </c>
      <c r="Q65" s="11">
        <v>-80857411</v>
      </c>
      <c r="S65" s="11">
        <v>8336112034</v>
      </c>
      <c r="U65" s="6">
        <v>6.4000000000000003E-3</v>
      </c>
    </row>
    <row r="66" spans="1:21" s="17" customFormat="1" ht="18.75" x14ac:dyDescent="0.25">
      <c r="A66" s="17" t="s">
        <v>205</v>
      </c>
      <c r="C66" s="11">
        <v>0</v>
      </c>
      <c r="E66" s="11">
        <v>0</v>
      </c>
      <c r="G66" s="11">
        <v>0</v>
      </c>
      <c r="I66" s="11">
        <v>0</v>
      </c>
      <c r="K66" s="6">
        <v>0</v>
      </c>
      <c r="M66" s="11">
        <v>0</v>
      </c>
      <c r="O66" s="11">
        <v>0</v>
      </c>
      <c r="Q66" s="11">
        <v>4381221013</v>
      </c>
      <c r="S66" s="11">
        <v>4381221013</v>
      </c>
      <c r="U66" s="6">
        <v>3.3999999999999998E-3</v>
      </c>
    </row>
    <row r="67" spans="1:21" s="17" customFormat="1" ht="18.75" x14ac:dyDescent="0.25">
      <c r="A67" s="17" t="s">
        <v>125</v>
      </c>
      <c r="C67" s="11">
        <v>0</v>
      </c>
      <c r="E67" s="11">
        <v>-4314177000</v>
      </c>
      <c r="G67" s="11">
        <v>0</v>
      </c>
      <c r="I67" s="11">
        <v>-4314177000</v>
      </c>
      <c r="K67" s="6">
        <v>3.5000000000000003E-2</v>
      </c>
      <c r="M67" s="11">
        <v>12525162973</v>
      </c>
      <c r="O67" s="11">
        <v>21757518665</v>
      </c>
      <c r="Q67" s="11">
        <v>-1721764360</v>
      </c>
      <c r="S67" s="11">
        <v>32560917278</v>
      </c>
      <c r="U67" s="6">
        <v>2.5000000000000001E-2</v>
      </c>
    </row>
    <row r="68" spans="1:21" s="17" customFormat="1" ht="18.75" x14ac:dyDescent="0.25">
      <c r="A68" s="17" t="s">
        <v>208</v>
      </c>
      <c r="C68" s="11">
        <v>0</v>
      </c>
      <c r="E68" s="11">
        <v>0</v>
      </c>
      <c r="G68" s="11">
        <v>0</v>
      </c>
      <c r="I68" s="11">
        <v>0</v>
      </c>
      <c r="K68" s="6">
        <v>0</v>
      </c>
      <c r="M68" s="11">
        <v>0</v>
      </c>
      <c r="O68" s="11">
        <v>0</v>
      </c>
      <c r="Q68" s="11">
        <v>8780027434</v>
      </c>
      <c r="S68" s="11">
        <v>8780027434</v>
      </c>
      <c r="U68" s="6">
        <v>6.7000000000000002E-3</v>
      </c>
    </row>
    <row r="69" spans="1:21" s="17" customFormat="1" ht="18.75" x14ac:dyDescent="0.25">
      <c r="A69" s="17" t="s">
        <v>316</v>
      </c>
      <c r="C69" s="11">
        <v>0</v>
      </c>
      <c r="E69" s="11">
        <v>0</v>
      </c>
      <c r="G69" s="11">
        <v>0</v>
      </c>
      <c r="I69" s="11">
        <v>0</v>
      </c>
      <c r="K69" s="6">
        <v>0</v>
      </c>
      <c r="M69" s="11">
        <v>0</v>
      </c>
      <c r="O69" s="11">
        <v>0</v>
      </c>
      <c r="Q69" s="11">
        <v>4056757164</v>
      </c>
      <c r="S69" s="11">
        <v>4056757164</v>
      </c>
      <c r="U69" s="6">
        <v>3.0999999999999999E-3</v>
      </c>
    </row>
    <row r="70" spans="1:21" s="17" customFormat="1" ht="18.75" x14ac:dyDescent="0.25">
      <c r="A70" s="17" t="s">
        <v>209</v>
      </c>
      <c r="C70" s="11">
        <v>0</v>
      </c>
      <c r="E70" s="11">
        <v>0</v>
      </c>
      <c r="G70" s="11">
        <v>0</v>
      </c>
      <c r="I70" s="11">
        <v>0</v>
      </c>
      <c r="K70" s="6">
        <v>0</v>
      </c>
      <c r="M70" s="11">
        <v>0</v>
      </c>
      <c r="O70" s="11">
        <v>0</v>
      </c>
      <c r="Q70" s="11">
        <v>6422198569</v>
      </c>
      <c r="S70" s="11">
        <v>6422198569</v>
      </c>
      <c r="U70" s="6">
        <v>4.8999999999999998E-3</v>
      </c>
    </row>
    <row r="71" spans="1:21" s="17" customFormat="1" ht="18.75" x14ac:dyDescent="0.25">
      <c r="A71" s="17" t="s">
        <v>87</v>
      </c>
      <c r="C71" s="11">
        <v>0</v>
      </c>
      <c r="E71" s="11">
        <v>-3635611978</v>
      </c>
      <c r="G71" s="11">
        <v>0</v>
      </c>
      <c r="I71" s="11">
        <v>-3635611978</v>
      </c>
      <c r="K71" s="6">
        <v>2.9499999999999998E-2</v>
      </c>
      <c r="M71" s="11">
        <v>12191244500</v>
      </c>
      <c r="O71" s="11">
        <v>47584101266</v>
      </c>
      <c r="Q71" s="11">
        <v>14451067270</v>
      </c>
      <c r="S71" s="11">
        <v>74226413036</v>
      </c>
      <c r="U71" s="6">
        <v>5.6899999999999999E-2</v>
      </c>
    </row>
    <row r="72" spans="1:21" s="17" customFormat="1" ht="18.75" x14ac:dyDescent="0.25">
      <c r="A72" s="17" t="s">
        <v>179</v>
      </c>
      <c r="C72" s="11">
        <v>0</v>
      </c>
      <c r="E72" s="11">
        <v>0</v>
      </c>
      <c r="G72" s="11">
        <v>0</v>
      </c>
      <c r="I72" s="11">
        <v>0</v>
      </c>
      <c r="K72" s="6">
        <v>0</v>
      </c>
      <c r="M72" s="11">
        <v>1100000000</v>
      </c>
      <c r="O72" s="11">
        <v>0</v>
      </c>
      <c r="Q72" s="11">
        <v>38278731451</v>
      </c>
      <c r="S72" s="11">
        <v>39378731451</v>
      </c>
      <c r="U72" s="6">
        <v>3.0200000000000001E-2</v>
      </c>
    </row>
    <row r="73" spans="1:21" s="17" customFormat="1" ht="18.75" x14ac:dyDescent="0.25">
      <c r="A73" s="17" t="s">
        <v>89</v>
      </c>
      <c r="C73" s="11">
        <v>0</v>
      </c>
      <c r="E73" s="11">
        <v>0</v>
      </c>
      <c r="G73" s="11">
        <v>0</v>
      </c>
      <c r="I73" s="11">
        <v>0</v>
      </c>
      <c r="K73" s="6">
        <v>0</v>
      </c>
      <c r="M73" s="11">
        <v>6770000000</v>
      </c>
      <c r="O73" s="11">
        <v>0</v>
      </c>
      <c r="Q73" s="11">
        <v>28538911685</v>
      </c>
      <c r="S73" s="11">
        <v>35308911685</v>
      </c>
      <c r="U73" s="6">
        <v>2.7099999999999999E-2</v>
      </c>
    </row>
    <row r="74" spans="1:21" s="17" customFormat="1" ht="18.75" x14ac:dyDescent="0.25">
      <c r="A74" s="17" t="s">
        <v>150</v>
      </c>
      <c r="C74" s="11">
        <v>0</v>
      </c>
      <c r="E74" s="11">
        <v>0</v>
      </c>
      <c r="G74" s="11">
        <v>0</v>
      </c>
      <c r="I74" s="11">
        <v>0</v>
      </c>
      <c r="K74" s="6">
        <v>0</v>
      </c>
      <c r="M74" s="11">
        <v>0</v>
      </c>
      <c r="O74" s="11">
        <v>0</v>
      </c>
      <c r="Q74" s="11">
        <v>-2701553348</v>
      </c>
      <c r="S74" s="11">
        <v>-2701553348</v>
      </c>
      <c r="U74" s="6">
        <v>-2.0999999999999999E-3</v>
      </c>
    </row>
    <row r="75" spans="1:21" s="17" customFormat="1" ht="18.75" x14ac:dyDescent="0.25">
      <c r="A75" s="17" t="s">
        <v>272</v>
      </c>
      <c r="C75" s="11">
        <v>0</v>
      </c>
      <c r="E75" s="11">
        <v>0</v>
      </c>
      <c r="G75" s="11">
        <v>0</v>
      </c>
      <c r="I75" s="11">
        <v>0</v>
      </c>
      <c r="K75" s="6">
        <v>0</v>
      </c>
      <c r="M75" s="11">
        <v>0</v>
      </c>
      <c r="O75" s="11">
        <v>0</v>
      </c>
      <c r="Q75" s="11">
        <v>-9493752</v>
      </c>
      <c r="S75" s="11">
        <v>-9493752</v>
      </c>
      <c r="U75" s="6">
        <v>0</v>
      </c>
    </row>
    <row r="76" spans="1:21" s="17" customFormat="1" ht="18.75" x14ac:dyDescent="0.25">
      <c r="A76" s="17" t="s">
        <v>256</v>
      </c>
      <c r="C76" s="11">
        <v>0</v>
      </c>
      <c r="E76" s="11">
        <v>0</v>
      </c>
      <c r="G76" s="11">
        <v>0</v>
      </c>
      <c r="I76" s="11">
        <v>0</v>
      </c>
      <c r="K76" s="6">
        <v>0</v>
      </c>
      <c r="M76" s="11">
        <v>0</v>
      </c>
      <c r="O76" s="11">
        <v>0</v>
      </c>
      <c r="Q76" s="11">
        <v>6063360698</v>
      </c>
      <c r="S76" s="11">
        <v>6063360698</v>
      </c>
      <c r="U76" s="6">
        <v>4.5999999999999999E-3</v>
      </c>
    </row>
    <row r="77" spans="1:21" s="17" customFormat="1" ht="18.75" x14ac:dyDescent="0.25">
      <c r="A77" s="17" t="s">
        <v>198</v>
      </c>
      <c r="C77" s="11">
        <v>0</v>
      </c>
      <c r="E77" s="11">
        <v>0</v>
      </c>
      <c r="G77" s="11">
        <v>0</v>
      </c>
      <c r="I77" s="11">
        <v>0</v>
      </c>
      <c r="K77" s="6">
        <v>0</v>
      </c>
      <c r="M77" s="11">
        <v>0</v>
      </c>
      <c r="O77" s="11">
        <v>0</v>
      </c>
      <c r="Q77" s="11">
        <v>9312244068</v>
      </c>
      <c r="S77" s="11">
        <v>9312244068</v>
      </c>
      <c r="U77" s="6">
        <v>7.1000000000000004E-3</v>
      </c>
    </row>
    <row r="78" spans="1:21" s="17" customFormat="1" ht="18.75" x14ac:dyDescent="0.25">
      <c r="A78" s="17" t="s">
        <v>173</v>
      </c>
      <c r="C78" s="11">
        <v>0</v>
      </c>
      <c r="E78" s="11">
        <v>0</v>
      </c>
      <c r="G78" s="11">
        <v>0</v>
      </c>
      <c r="I78" s="11">
        <v>0</v>
      </c>
      <c r="K78" s="6">
        <v>0</v>
      </c>
      <c r="M78" s="11">
        <v>0</v>
      </c>
      <c r="O78" s="11">
        <v>0</v>
      </c>
      <c r="Q78" s="11">
        <v>-728561259</v>
      </c>
      <c r="S78" s="11">
        <v>-728561259</v>
      </c>
      <c r="U78" s="6">
        <v>-5.9999999999999995E-4</v>
      </c>
    </row>
    <row r="79" spans="1:21" s="17" customFormat="1" ht="18.75" x14ac:dyDescent="0.25">
      <c r="A79" s="17" t="s">
        <v>136</v>
      </c>
      <c r="C79" s="11">
        <v>0</v>
      </c>
      <c r="E79" s="11">
        <v>-302381197</v>
      </c>
      <c r="G79" s="11">
        <v>0</v>
      </c>
      <c r="I79" s="11">
        <v>-302381197</v>
      </c>
      <c r="K79" s="6">
        <v>2.5000000000000001E-3</v>
      </c>
      <c r="M79" s="11">
        <v>10346929736</v>
      </c>
      <c r="O79" s="11">
        <v>-490772982</v>
      </c>
      <c r="Q79" s="11">
        <v>544816374</v>
      </c>
      <c r="S79" s="11">
        <v>10400973128</v>
      </c>
      <c r="U79" s="6">
        <v>8.0000000000000002E-3</v>
      </c>
    </row>
    <row r="80" spans="1:21" s="17" customFormat="1" ht="18.75" x14ac:dyDescent="0.25">
      <c r="A80" s="17" t="s">
        <v>192</v>
      </c>
      <c r="C80" s="11">
        <v>0</v>
      </c>
      <c r="E80" s="11">
        <v>0</v>
      </c>
      <c r="G80" s="11">
        <v>0</v>
      </c>
      <c r="I80" s="11">
        <v>0</v>
      </c>
      <c r="K80" s="6">
        <v>0</v>
      </c>
      <c r="M80" s="11">
        <v>0</v>
      </c>
      <c r="O80" s="11">
        <v>0</v>
      </c>
      <c r="Q80" s="11">
        <v>442062000</v>
      </c>
      <c r="S80" s="11">
        <v>442062000</v>
      </c>
      <c r="U80" s="6">
        <v>2.9999999999999997E-4</v>
      </c>
    </row>
    <row r="81" spans="1:21" s="17" customFormat="1" ht="18.75" x14ac:dyDescent="0.25">
      <c r="A81" s="17" t="s">
        <v>218</v>
      </c>
      <c r="C81" s="11">
        <v>0</v>
      </c>
      <c r="E81" s="11">
        <v>0</v>
      </c>
      <c r="G81" s="11">
        <v>0</v>
      </c>
      <c r="I81" s="11">
        <v>0</v>
      </c>
      <c r="K81" s="6">
        <v>0</v>
      </c>
      <c r="M81" s="11">
        <v>865859450</v>
      </c>
      <c r="O81" s="11">
        <v>0</v>
      </c>
      <c r="Q81" s="11">
        <v>6903040937</v>
      </c>
      <c r="S81" s="11">
        <v>7768900387</v>
      </c>
      <c r="U81" s="6">
        <v>6.0000000000000001E-3</v>
      </c>
    </row>
    <row r="82" spans="1:21" s="17" customFormat="1" ht="18.75" x14ac:dyDescent="0.25">
      <c r="A82" s="17" t="s">
        <v>79</v>
      </c>
      <c r="C82" s="11">
        <v>0</v>
      </c>
      <c r="E82" s="11">
        <v>0</v>
      </c>
      <c r="G82" s="11">
        <v>0</v>
      </c>
      <c r="I82" s="11">
        <v>0</v>
      </c>
      <c r="K82" s="6">
        <v>0</v>
      </c>
      <c r="M82" s="11">
        <v>8178003200</v>
      </c>
      <c r="O82" s="11">
        <v>0</v>
      </c>
      <c r="Q82" s="11">
        <v>-11519844487</v>
      </c>
      <c r="S82" s="11">
        <v>-3341841287</v>
      </c>
      <c r="U82" s="6">
        <v>-2.5999999999999999E-3</v>
      </c>
    </row>
    <row r="83" spans="1:21" s="17" customFormat="1" ht="18.75" x14ac:dyDescent="0.25">
      <c r="A83" s="17" t="s">
        <v>273</v>
      </c>
      <c r="C83" s="11">
        <v>0</v>
      </c>
      <c r="E83" s="11">
        <v>0</v>
      </c>
      <c r="G83" s="11">
        <v>0</v>
      </c>
      <c r="I83" s="11">
        <v>0</v>
      </c>
      <c r="K83" s="6">
        <v>0</v>
      </c>
      <c r="M83" s="11">
        <v>0</v>
      </c>
      <c r="O83" s="11">
        <v>0</v>
      </c>
      <c r="Q83" s="11">
        <v>2946596500</v>
      </c>
      <c r="S83" s="11">
        <v>2946596500</v>
      </c>
      <c r="U83" s="6">
        <v>2.3E-3</v>
      </c>
    </row>
    <row r="84" spans="1:21" s="17" customFormat="1" ht="18.75" x14ac:dyDescent="0.25">
      <c r="A84" s="17" t="s">
        <v>124</v>
      </c>
      <c r="C84" s="11">
        <v>0</v>
      </c>
      <c r="E84" s="11">
        <v>0</v>
      </c>
      <c r="G84" s="11">
        <v>0</v>
      </c>
      <c r="I84" s="11">
        <v>0</v>
      </c>
      <c r="K84" s="6">
        <v>0</v>
      </c>
      <c r="M84" s="11">
        <v>0</v>
      </c>
      <c r="O84" s="11">
        <v>0</v>
      </c>
      <c r="Q84" s="11">
        <v>-12394647149</v>
      </c>
      <c r="S84" s="11">
        <v>-12394647149</v>
      </c>
      <c r="U84" s="6">
        <v>-9.4999999999999998E-3</v>
      </c>
    </row>
    <row r="85" spans="1:21" s="17" customFormat="1" ht="18.75" x14ac:dyDescent="0.25">
      <c r="A85" s="17" t="s">
        <v>88</v>
      </c>
      <c r="C85" s="11">
        <v>0</v>
      </c>
      <c r="E85" s="11">
        <v>-2783340000</v>
      </c>
      <c r="G85" s="11">
        <v>0</v>
      </c>
      <c r="I85" s="11">
        <v>-2783340000</v>
      </c>
      <c r="K85" s="6">
        <v>2.2599999999999999E-2</v>
      </c>
      <c r="M85" s="11">
        <v>13800000000</v>
      </c>
      <c r="O85" s="11">
        <v>82903769935</v>
      </c>
      <c r="Q85" s="11">
        <v>58674493982</v>
      </c>
      <c r="S85" s="11">
        <v>155378263917</v>
      </c>
      <c r="U85" s="6">
        <v>0.1191</v>
      </c>
    </row>
    <row r="86" spans="1:21" s="17" customFormat="1" ht="18.75" x14ac:dyDescent="0.25">
      <c r="A86" s="17" t="s">
        <v>133</v>
      </c>
      <c r="C86" s="11">
        <v>0</v>
      </c>
      <c r="E86" s="11">
        <v>-5628830840</v>
      </c>
      <c r="G86" s="11">
        <v>0</v>
      </c>
      <c r="I86" s="11">
        <v>-5628830840</v>
      </c>
      <c r="K86" s="6">
        <v>4.5600000000000002E-2</v>
      </c>
      <c r="M86" s="11">
        <v>1635000000</v>
      </c>
      <c r="O86" s="11">
        <v>7543524638</v>
      </c>
      <c r="Q86" s="11">
        <v>-9217</v>
      </c>
      <c r="S86" s="11">
        <v>9178515421</v>
      </c>
      <c r="U86" s="6">
        <v>7.0000000000000001E-3</v>
      </c>
    </row>
    <row r="87" spans="1:21" s="17" customFormat="1" ht="18.75" x14ac:dyDescent="0.25">
      <c r="A87" s="17" t="s">
        <v>90</v>
      </c>
      <c r="C87" s="11">
        <v>0</v>
      </c>
      <c r="E87" s="11">
        <v>0</v>
      </c>
      <c r="G87" s="11">
        <v>0</v>
      </c>
      <c r="I87" s="11">
        <v>0</v>
      </c>
      <c r="K87" s="6">
        <v>0</v>
      </c>
      <c r="M87" s="11">
        <v>6445432500</v>
      </c>
      <c r="O87" s="11">
        <v>0</v>
      </c>
      <c r="Q87" s="11">
        <v>-3759246681</v>
      </c>
      <c r="S87" s="11">
        <v>2686185819</v>
      </c>
      <c r="U87" s="6">
        <v>2.0999999999999999E-3</v>
      </c>
    </row>
    <row r="88" spans="1:21" s="17" customFormat="1" ht="18.75" x14ac:dyDescent="0.25">
      <c r="A88" s="17" t="s">
        <v>139</v>
      </c>
      <c r="C88" s="11">
        <v>0</v>
      </c>
      <c r="E88" s="11">
        <v>0</v>
      </c>
      <c r="G88" s="11">
        <v>0</v>
      </c>
      <c r="I88" s="11">
        <v>0</v>
      </c>
      <c r="K88" s="6">
        <v>0</v>
      </c>
      <c r="M88" s="11">
        <v>0</v>
      </c>
      <c r="O88" s="11">
        <v>0</v>
      </c>
      <c r="Q88" s="11">
        <v>2277738462</v>
      </c>
      <c r="S88" s="11">
        <v>2277738462</v>
      </c>
      <c r="U88" s="6">
        <v>1.6999999999999999E-3</v>
      </c>
    </row>
    <row r="89" spans="1:21" s="17" customFormat="1" ht="18.75" x14ac:dyDescent="0.25">
      <c r="A89" s="17" t="s">
        <v>227</v>
      </c>
      <c r="C89" s="11">
        <v>0</v>
      </c>
      <c r="E89" s="11">
        <v>0</v>
      </c>
      <c r="G89" s="11">
        <v>0</v>
      </c>
      <c r="I89" s="11">
        <v>0</v>
      </c>
      <c r="K89" s="6">
        <v>0</v>
      </c>
      <c r="M89" s="11">
        <v>0</v>
      </c>
      <c r="O89" s="11">
        <v>0</v>
      </c>
      <c r="Q89" s="11">
        <v>-113910520</v>
      </c>
      <c r="S89" s="11">
        <v>-113910520</v>
      </c>
      <c r="U89" s="6">
        <v>-1E-4</v>
      </c>
    </row>
    <row r="90" spans="1:21" s="17" customFormat="1" ht="18.75" x14ac:dyDescent="0.25">
      <c r="A90" s="17" t="s">
        <v>190</v>
      </c>
      <c r="C90" s="11">
        <v>0</v>
      </c>
      <c r="E90" s="11">
        <v>-2385720000</v>
      </c>
      <c r="G90" s="11">
        <v>0</v>
      </c>
      <c r="I90" s="11">
        <v>-2385720000</v>
      </c>
      <c r="K90" s="6">
        <v>1.9300000000000001E-2</v>
      </c>
      <c r="M90" s="11">
        <v>32000000</v>
      </c>
      <c r="O90" s="11">
        <v>-2210767202</v>
      </c>
      <c r="Q90" s="11">
        <v>-1497005468</v>
      </c>
      <c r="S90" s="11">
        <v>-3675772670</v>
      </c>
      <c r="U90" s="6">
        <v>-2.8E-3</v>
      </c>
    </row>
    <row r="91" spans="1:21" s="17" customFormat="1" ht="18.75" x14ac:dyDescent="0.25">
      <c r="A91" s="17" t="s">
        <v>199</v>
      </c>
      <c r="C91" s="11">
        <v>0</v>
      </c>
      <c r="E91" s="11">
        <v>0</v>
      </c>
      <c r="G91" s="11">
        <v>0</v>
      </c>
      <c r="I91" s="11">
        <v>0</v>
      </c>
      <c r="K91" s="6">
        <v>0</v>
      </c>
      <c r="M91" s="11">
        <v>0</v>
      </c>
      <c r="O91" s="11">
        <v>0</v>
      </c>
      <c r="Q91" s="11">
        <v>-85143013</v>
      </c>
      <c r="S91" s="11">
        <v>-85143013</v>
      </c>
      <c r="U91" s="6">
        <v>-1E-4</v>
      </c>
    </row>
    <row r="92" spans="1:21" s="17" customFormat="1" ht="18.75" x14ac:dyDescent="0.25">
      <c r="A92" s="17" t="s">
        <v>277</v>
      </c>
      <c r="C92" s="11">
        <v>0</v>
      </c>
      <c r="E92" s="11">
        <v>0</v>
      </c>
      <c r="G92" s="11">
        <v>0</v>
      </c>
      <c r="I92" s="11">
        <v>0</v>
      </c>
      <c r="K92" s="6">
        <v>0</v>
      </c>
      <c r="M92" s="11">
        <v>0</v>
      </c>
      <c r="O92" s="11">
        <v>0</v>
      </c>
      <c r="Q92" s="11">
        <v>7441232804</v>
      </c>
      <c r="S92" s="11">
        <v>7441232804</v>
      </c>
      <c r="U92" s="6">
        <v>5.7000000000000002E-3</v>
      </c>
    </row>
    <row r="93" spans="1:21" s="17" customFormat="1" ht="18.75" x14ac:dyDescent="0.25">
      <c r="A93" s="17" t="s">
        <v>210</v>
      </c>
      <c r="C93" s="11">
        <v>0</v>
      </c>
      <c r="E93" s="11">
        <v>0</v>
      </c>
      <c r="G93" s="11">
        <v>0</v>
      </c>
      <c r="I93" s="11">
        <v>0</v>
      </c>
      <c r="K93" s="6">
        <v>0</v>
      </c>
      <c r="M93" s="11">
        <v>0</v>
      </c>
      <c r="O93" s="11">
        <v>0</v>
      </c>
      <c r="Q93" s="11">
        <v>12223788856</v>
      </c>
      <c r="S93" s="11">
        <v>12223788856</v>
      </c>
      <c r="U93" s="6">
        <v>9.4000000000000004E-3</v>
      </c>
    </row>
    <row r="94" spans="1:21" s="17" customFormat="1" ht="18.75" x14ac:dyDescent="0.25">
      <c r="A94" s="17" t="s">
        <v>211</v>
      </c>
      <c r="C94" s="11">
        <v>0</v>
      </c>
      <c r="E94" s="11">
        <v>0</v>
      </c>
      <c r="G94" s="11">
        <v>0</v>
      </c>
      <c r="I94" s="11">
        <v>0</v>
      </c>
      <c r="K94" s="6">
        <v>0</v>
      </c>
      <c r="M94" s="11">
        <v>0</v>
      </c>
      <c r="O94" s="11">
        <v>0</v>
      </c>
      <c r="Q94" s="11">
        <v>6766300199</v>
      </c>
      <c r="S94" s="11">
        <v>6766300199</v>
      </c>
      <c r="U94" s="6">
        <v>5.1999999999999998E-3</v>
      </c>
    </row>
    <row r="95" spans="1:21" s="17" customFormat="1" ht="18.75" x14ac:dyDescent="0.25">
      <c r="A95" s="17" t="s">
        <v>137</v>
      </c>
      <c r="C95" s="11">
        <v>0</v>
      </c>
      <c r="E95" s="11">
        <v>754483950</v>
      </c>
      <c r="G95" s="11">
        <v>0</v>
      </c>
      <c r="I95" s="11">
        <v>754483950</v>
      </c>
      <c r="K95" s="6">
        <v>-6.1000000000000004E-3</v>
      </c>
      <c r="M95" s="11">
        <v>18921734000</v>
      </c>
      <c r="O95" s="11">
        <v>16396195531</v>
      </c>
      <c r="Q95" s="11">
        <v>4075731865</v>
      </c>
      <c r="S95" s="11">
        <v>39393661396</v>
      </c>
      <c r="U95" s="6">
        <v>3.0200000000000001E-2</v>
      </c>
    </row>
    <row r="96" spans="1:21" s="17" customFormat="1" ht="18.75" x14ac:dyDescent="0.25">
      <c r="A96" s="17" t="s">
        <v>82</v>
      </c>
      <c r="C96" s="11">
        <v>0</v>
      </c>
      <c r="E96" s="11">
        <v>0</v>
      </c>
      <c r="G96" s="11">
        <v>0</v>
      </c>
      <c r="I96" s="11">
        <v>0</v>
      </c>
      <c r="K96" s="6">
        <v>0</v>
      </c>
      <c r="M96" s="11">
        <v>0</v>
      </c>
      <c r="O96" s="11">
        <v>0</v>
      </c>
      <c r="Q96" s="11">
        <v>-767677977</v>
      </c>
      <c r="S96" s="11">
        <v>-767677977</v>
      </c>
      <c r="U96" s="6">
        <v>-5.9999999999999995E-4</v>
      </c>
    </row>
    <row r="97" spans="1:21" s="17" customFormat="1" ht="18.75" x14ac:dyDescent="0.25">
      <c r="A97" s="17" t="s">
        <v>302</v>
      </c>
      <c r="C97" s="11">
        <v>0</v>
      </c>
      <c r="E97" s="11">
        <v>0</v>
      </c>
      <c r="G97" s="11">
        <v>0</v>
      </c>
      <c r="I97" s="11">
        <v>0</v>
      </c>
      <c r="K97" s="6">
        <v>0</v>
      </c>
      <c r="M97" s="11">
        <v>0</v>
      </c>
      <c r="O97" s="11">
        <v>0</v>
      </c>
      <c r="Q97" s="11">
        <v>4495332348</v>
      </c>
      <c r="S97" s="11">
        <v>4495332348</v>
      </c>
      <c r="U97" s="6">
        <v>3.3999999999999998E-3</v>
      </c>
    </row>
    <row r="98" spans="1:21" s="17" customFormat="1" ht="18.75" x14ac:dyDescent="0.25">
      <c r="A98" s="17" t="s">
        <v>142</v>
      </c>
      <c r="C98" s="11">
        <v>0</v>
      </c>
      <c r="E98" s="11">
        <v>0</v>
      </c>
      <c r="G98" s="11">
        <v>0</v>
      </c>
      <c r="I98" s="11">
        <v>0</v>
      </c>
      <c r="K98" s="6">
        <v>0</v>
      </c>
      <c r="M98" s="11">
        <v>858000000</v>
      </c>
      <c r="O98" s="11">
        <v>0</v>
      </c>
      <c r="Q98" s="11">
        <v>5904657000</v>
      </c>
      <c r="S98" s="11">
        <v>6762657000</v>
      </c>
      <c r="U98" s="6">
        <v>5.1999999999999998E-3</v>
      </c>
    </row>
    <row r="99" spans="1:21" s="17" customFormat="1" ht="18.75" x14ac:dyDescent="0.25">
      <c r="A99" s="17" t="s">
        <v>138</v>
      </c>
      <c r="C99" s="11">
        <v>0</v>
      </c>
      <c r="E99" s="11">
        <v>-2268422100</v>
      </c>
      <c r="G99" s="11">
        <v>0</v>
      </c>
      <c r="I99" s="11">
        <v>-2268422100</v>
      </c>
      <c r="K99" s="6">
        <v>1.84E-2</v>
      </c>
      <c r="M99" s="11">
        <v>0</v>
      </c>
      <c r="O99" s="11">
        <v>-12767126701</v>
      </c>
      <c r="Q99" s="11">
        <v>-1078735290</v>
      </c>
      <c r="S99" s="11">
        <v>-13845861991</v>
      </c>
      <c r="U99" s="6">
        <v>-1.06E-2</v>
      </c>
    </row>
    <row r="100" spans="1:21" s="17" customFormat="1" ht="18.75" x14ac:dyDescent="0.25">
      <c r="A100" s="17" t="s">
        <v>140</v>
      </c>
      <c r="C100" s="11">
        <v>0</v>
      </c>
      <c r="E100" s="11">
        <v>0</v>
      </c>
      <c r="G100" s="11">
        <v>0</v>
      </c>
      <c r="I100" s="11">
        <v>0</v>
      </c>
      <c r="K100" s="6">
        <v>0</v>
      </c>
      <c r="M100" s="11">
        <v>0</v>
      </c>
      <c r="O100" s="11">
        <v>0</v>
      </c>
      <c r="Q100" s="11">
        <v>-2828940663</v>
      </c>
      <c r="S100" s="11">
        <v>-2828940663</v>
      </c>
      <c r="U100" s="6">
        <v>-2.2000000000000001E-3</v>
      </c>
    </row>
    <row r="101" spans="1:21" s="17" customFormat="1" ht="18.75" x14ac:dyDescent="0.25">
      <c r="A101" s="17" t="s">
        <v>120</v>
      </c>
      <c r="C101" s="11">
        <v>0</v>
      </c>
      <c r="E101" s="11">
        <v>0</v>
      </c>
      <c r="G101" s="11">
        <v>0</v>
      </c>
      <c r="I101" s="11">
        <v>0</v>
      </c>
      <c r="K101" s="6">
        <v>0</v>
      </c>
      <c r="M101" s="11">
        <v>0</v>
      </c>
      <c r="O101" s="11">
        <v>0</v>
      </c>
      <c r="Q101" s="11">
        <v>-8574407999</v>
      </c>
      <c r="S101" s="11">
        <v>-8574407999</v>
      </c>
      <c r="U101" s="6">
        <v>-6.6E-3</v>
      </c>
    </row>
    <row r="102" spans="1:21" s="17" customFormat="1" ht="18.75" x14ac:dyDescent="0.25">
      <c r="A102" s="17" t="s">
        <v>177</v>
      </c>
      <c r="C102" s="11">
        <v>0</v>
      </c>
      <c r="E102" s="11">
        <v>0</v>
      </c>
      <c r="G102" s="11">
        <v>0</v>
      </c>
      <c r="I102" s="11">
        <v>0</v>
      </c>
      <c r="K102" s="6">
        <v>0</v>
      </c>
      <c r="M102" s="11">
        <v>0</v>
      </c>
      <c r="O102" s="11">
        <v>0</v>
      </c>
      <c r="Q102" s="11">
        <v>6027207036</v>
      </c>
      <c r="S102" s="11">
        <v>6027207036</v>
      </c>
      <c r="U102" s="6">
        <v>4.5999999999999999E-3</v>
      </c>
    </row>
    <row r="103" spans="1:21" s="17" customFormat="1" ht="18.75" x14ac:dyDescent="0.25">
      <c r="A103" s="17" t="s">
        <v>191</v>
      </c>
      <c r="C103" s="11">
        <v>0</v>
      </c>
      <c r="E103" s="11">
        <v>0</v>
      </c>
      <c r="G103" s="11">
        <v>0</v>
      </c>
      <c r="I103" s="11">
        <v>0</v>
      </c>
      <c r="K103" s="6">
        <v>0</v>
      </c>
      <c r="M103" s="11">
        <v>0</v>
      </c>
      <c r="O103" s="11">
        <v>0</v>
      </c>
      <c r="Q103" s="11">
        <v>-759045976</v>
      </c>
      <c r="S103" s="11">
        <v>-759045976</v>
      </c>
      <c r="U103" s="6">
        <v>-5.9999999999999995E-4</v>
      </c>
    </row>
    <row r="104" spans="1:21" s="17" customFormat="1" ht="18.75" x14ac:dyDescent="0.25">
      <c r="A104" s="17" t="s">
        <v>257</v>
      </c>
      <c r="C104" s="11">
        <v>0</v>
      </c>
      <c r="E104" s="11">
        <v>-3875889946</v>
      </c>
      <c r="G104" s="11">
        <v>0</v>
      </c>
      <c r="I104" s="11">
        <v>-3875889946</v>
      </c>
      <c r="K104" s="6">
        <v>3.1399999999999997E-2</v>
      </c>
      <c r="M104" s="11">
        <v>12978062000</v>
      </c>
      <c r="O104" s="11">
        <v>-23901312701</v>
      </c>
      <c r="Q104" s="11">
        <v>-853391478</v>
      </c>
      <c r="S104" s="11">
        <v>-11776642179</v>
      </c>
      <c r="U104" s="6">
        <v>-8.9999999999999993E-3</v>
      </c>
    </row>
    <row r="105" spans="1:21" s="17" customFormat="1" ht="18.75" x14ac:dyDescent="0.25">
      <c r="A105" s="17" t="s">
        <v>204</v>
      </c>
      <c r="C105" s="11">
        <v>0</v>
      </c>
      <c r="E105" s="11">
        <v>0</v>
      </c>
      <c r="G105" s="11">
        <v>0</v>
      </c>
      <c r="I105" s="11">
        <v>0</v>
      </c>
      <c r="K105" s="6">
        <v>0</v>
      </c>
      <c r="M105" s="11">
        <v>0</v>
      </c>
      <c r="O105" s="11">
        <v>0</v>
      </c>
      <c r="Q105" s="11">
        <v>16165085846</v>
      </c>
      <c r="S105" s="11">
        <v>16165085846</v>
      </c>
      <c r="U105" s="6">
        <v>1.24E-2</v>
      </c>
    </row>
    <row r="106" spans="1:21" s="17" customFormat="1" ht="18.75" x14ac:dyDescent="0.25">
      <c r="A106" s="17" t="s">
        <v>168</v>
      </c>
      <c r="C106" s="11">
        <v>135684155</v>
      </c>
      <c r="E106" s="11">
        <v>1729379680</v>
      </c>
      <c r="G106" s="11">
        <v>0</v>
      </c>
      <c r="I106" s="11">
        <v>1865063835</v>
      </c>
      <c r="K106" s="6">
        <v>-1.5100000000000001E-2</v>
      </c>
      <c r="M106" s="11">
        <v>135684155</v>
      </c>
      <c r="O106" s="11">
        <v>27338610442</v>
      </c>
      <c r="Q106" s="11">
        <v>0</v>
      </c>
      <c r="S106" s="11">
        <v>27474294597</v>
      </c>
      <c r="U106" s="6">
        <v>2.1100000000000001E-2</v>
      </c>
    </row>
    <row r="107" spans="1:21" s="17" customFormat="1" ht="18.75" x14ac:dyDescent="0.25">
      <c r="A107" s="17" t="s">
        <v>116</v>
      </c>
      <c r="C107" s="11">
        <v>0</v>
      </c>
      <c r="E107" s="11">
        <v>197566165</v>
      </c>
      <c r="G107" s="11">
        <v>0</v>
      </c>
      <c r="I107" s="11">
        <v>197566165</v>
      </c>
      <c r="K107" s="6">
        <v>-1.6000000000000001E-3</v>
      </c>
      <c r="M107" s="11">
        <v>9357907920</v>
      </c>
      <c r="O107" s="11">
        <v>37940382942</v>
      </c>
      <c r="Q107" s="11">
        <v>0</v>
      </c>
      <c r="S107" s="11">
        <v>47298290862</v>
      </c>
      <c r="U107" s="6">
        <v>3.6299999999999999E-2</v>
      </c>
    </row>
    <row r="108" spans="1:21" s="17" customFormat="1" ht="18.75" x14ac:dyDescent="0.25">
      <c r="A108" s="17" t="s">
        <v>230</v>
      </c>
      <c r="C108" s="11">
        <v>0</v>
      </c>
      <c r="E108" s="11">
        <v>-4127609718</v>
      </c>
      <c r="G108" s="11">
        <v>0</v>
      </c>
      <c r="I108" s="11">
        <v>-4127609718</v>
      </c>
      <c r="K108" s="6">
        <v>3.3500000000000002E-2</v>
      </c>
      <c r="M108" s="11">
        <v>5289326019</v>
      </c>
      <c r="O108" s="11">
        <v>-41978991344</v>
      </c>
      <c r="Q108" s="11">
        <v>0</v>
      </c>
      <c r="S108" s="11">
        <v>-36689665325</v>
      </c>
      <c r="U108" s="6">
        <v>-2.81E-2</v>
      </c>
    </row>
    <row r="109" spans="1:21" s="17" customFormat="1" ht="18.75" x14ac:dyDescent="0.25">
      <c r="A109" s="17" t="s">
        <v>216</v>
      </c>
      <c r="C109" s="11">
        <v>0</v>
      </c>
      <c r="E109" s="11">
        <v>-10254420990</v>
      </c>
      <c r="G109" s="11">
        <v>0</v>
      </c>
      <c r="I109" s="11">
        <v>-10254420990</v>
      </c>
      <c r="K109" s="6">
        <v>8.3099999999999993E-2</v>
      </c>
      <c r="M109" s="11">
        <v>495000000</v>
      </c>
      <c r="O109" s="11">
        <v>-42318412896</v>
      </c>
      <c r="Q109" s="11">
        <v>0</v>
      </c>
      <c r="S109" s="11">
        <v>-41823412896</v>
      </c>
      <c r="U109" s="6">
        <v>-3.2099999999999997E-2</v>
      </c>
    </row>
    <row r="110" spans="1:21" s="17" customFormat="1" ht="18.75" x14ac:dyDescent="0.25">
      <c r="A110" s="17" t="s">
        <v>187</v>
      </c>
      <c r="C110" s="11">
        <v>0</v>
      </c>
      <c r="E110" s="11">
        <v>1713724109</v>
      </c>
      <c r="G110" s="11">
        <v>0</v>
      </c>
      <c r="I110" s="11">
        <v>1713724109</v>
      </c>
      <c r="K110" s="6">
        <v>-1.3899999999999999E-2</v>
      </c>
      <c r="M110" s="11">
        <v>2866620900</v>
      </c>
      <c r="O110" s="11">
        <v>20664324423</v>
      </c>
      <c r="Q110" s="11">
        <v>0</v>
      </c>
      <c r="S110" s="11">
        <v>23530945323</v>
      </c>
      <c r="U110" s="6">
        <v>1.7999999999999999E-2</v>
      </c>
    </row>
    <row r="111" spans="1:21" s="17" customFormat="1" ht="18.75" x14ac:dyDescent="0.25">
      <c r="A111" s="17" t="s">
        <v>231</v>
      </c>
      <c r="C111" s="11">
        <v>0</v>
      </c>
      <c r="E111" s="11">
        <v>5991139350</v>
      </c>
      <c r="G111" s="11">
        <v>0</v>
      </c>
      <c r="I111" s="11">
        <v>5991139350</v>
      </c>
      <c r="K111" s="6">
        <v>-4.8599999999999997E-2</v>
      </c>
      <c r="M111" s="11">
        <v>245000000</v>
      </c>
      <c r="O111" s="11">
        <v>-3686354242</v>
      </c>
      <c r="Q111" s="11">
        <v>0</v>
      </c>
      <c r="S111" s="11">
        <v>-3441354242</v>
      </c>
      <c r="U111" s="6">
        <v>-2.5999999999999999E-3</v>
      </c>
    </row>
    <row r="112" spans="1:21" s="17" customFormat="1" ht="18.75" x14ac:dyDescent="0.25">
      <c r="A112" s="17" t="s">
        <v>134</v>
      </c>
      <c r="C112" s="11">
        <v>0</v>
      </c>
      <c r="E112" s="11">
        <v>3440731155</v>
      </c>
      <c r="G112" s="11">
        <v>0</v>
      </c>
      <c r="I112" s="11">
        <v>3440731155</v>
      </c>
      <c r="K112" s="6">
        <v>-2.7900000000000001E-2</v>
      </c>
      <c r="M112" s="11">
        <v>3001149750</v>
      </c>
      <c r="O112" s="11">
        <v>-9089099062</v>
      </c>
      <c r="Q112" s="11">
        <v>0</v>
      </c>
      <c r="S112" s="11">
        <v>-6087949312</v>
      </c>
      <c r="U112" s="6">
        <v>-4.7000000000000002E-3</v>
      </c>
    </row>
    <row r="113" spans="1:21" s="17" customFormat="1" ht="18.75" x14ac:dyDescent="0.25">
      <c r="A113" s="17" t="s">
        <v>276</v>
      </c>
      <c r="C113" s="11">
        <v>11275000000</v>
      </c>
      <c r="E113" s="11">
        <v>-11256821010</v>
      </c>
      <c r="G113" s="11">
        <v>0</v>
      </c>
      <c r="I113" s="11">
        <v>18178990</v>
      </c>
      <c r="K113" s="6">
        <v>-1E-4</v>
      </c>
      <c r="M113" s="11">
        <v>11275000000</v>
      </c>
      <c r="O113" s="11">
        <v>-10465644276</v>
      </c>
      <c r="Q113" s="11">
        <v>0</v>
      </c>
      <c r="S113" s="11">
        <v>809355724</v>
      </c>
      <c r="U113" s="6">
        <v>5.9999999999999995E-4</v>
      </c>
    </row>
    <row r="114" spans="1:21" s="17" customFormat="1" ht="18.75" x14ac:dyDescent="0.25">
      <c r="A114" s="17" t="s">
        <v>217</v>
      </c>
      <c r="C114" s="11">
        <v>0</v>
      </c>
      <c r="E114" s="11">
        <v>-8916293156</v>
      </c>
      <c r="G114" s="11">
        <v>0</v>
      </c>
      <c r="I114" s="11">
        <v>-8916293156</v>
      </c>
      <c r="K114" s="6">
        <v>7.2300000000000003E-2</v>
      </c>
      <c r="M114" s="11">
        <v>16770969242</v>
      </c>
      <c r="O114" s="11">
        <v>-41254626782</v>
      </c>
      <c r="Q114" s="11">
        <v>0</v>
      </c>
      <c r="S114" s="11">
        <v>-24483657540</v>
      </c>
      <c r="U114" s="6">
        <v>-1.8800000000000001E-2</v>
      </c>
    </row>
    <row r="115" spans="1:21" s="17" customFormat="1" ht="18.75" x14ac:dyDescent="0.25">
      <c r="A115" s="17" t="s">
        <v>84</v>
      </c>
      <c r="C115" s="11">
        <v>0</v>
      </c>
      <c r="E115" s="11">
        <v>1027794578</v>
      </c>
      <c r="G115" s="11">
        <v>0</v>
      </c>
      <c r="I115" s="11">
        <v>1027794578</v>
      </c>
      <c r="K115" s="6">
        <v>-8.3000000000000001E-3</v>
      </c>
      <c r="M115" s="11">
        <v>12582868020</v>
      </c>
      <c r="O115" s="11">
        <v>25790868341</v>
      </c>
      <c r="Q115" s="11">
        <v>0</v>
      </c>
      <c r="S115" s="11">
        <v>38373736361</v>
      </c>
      <c r="U115" s="6">
        <v>2.9399999999999999E-2</v>
      </c>
    </row>
    <row r="116" spans="1:21" s="17" customFormat="1" ht="18.75" x14ac:dyDescent="0.25">
      <c r="A116" s="17" t="s">
        <v>214</v>
      </c>
      <c r="C116" s="11">
        <v>0</v>
      </c>
      <c r="E116" s="11">
        <v>972223489</v>
      </c>
      <c r="G116" s="11">
        <v>0</v>
      </c>
      <c r="I116" s="11">
        <v>972223489</v>
      </c>
      <c r="K116" s="6">
        <v>-7.9000000000000008E-3</v>
      </c>
      <c r="M116" s="11">
        <v>10675000000</v>
      </c>
      <c r="O116" s="11">
        <v>-13066677179</v>
      </c>
      <c r="Q116" s="11">
        <v>0</v>
      </c>
      <c r="S116" s="11">
        <v>-2391677179</v>
      </c>
      <c r="U116" s="6">
        <v>-1.8E-3</v>
      </c>
    </row>
    <row r="117" spans="1:21" s="17" customFormat="1" ht="18.75" x14ac:dyDescent="0.25">
      <c r="A117" s="17" t="s">
        <v>233</v>
      </c>
      <c r="C117" s="11">
        <v>0</v>
      </c>
      <c r="E117" s="11">
        <v>9145260000</v>
      </c>
      <c r="G117" s="11">
        <v>0</v>
      </c>
      <c r="I117" s="11">
        <v>9145260000</v>
      </c>
      <c r="K117" s="6">
        <v>-7.4099999999999999E-2</v>
      </c>
      <c r="M117" s="11">
        <v>2000000000</v>
      </c>
      <c r="O117" s="11">
        <v>-12727667868</v>
      </c>
      <c r="Q117" s="11">
        <v>0</v>
      </c>
      <c r="S117" s="11">
        <v>-10727667868</v>
      </c>
      <c r="U117" s="6">
        <v>-8.2000000000000007E-3</v>
      </c>
    </row>
    <row r="118" spans="1:21" s="17" customFormat="1" ht="18.75" x14ac:dyDescent="0.25">
      <c r="A118" s="17" t="s">
        <v>186</v>
      </c>
      <c r="C118" s="11">
        <v>0</v>
      </c>
      <c r="E118" s="11">
        <v>-1643170315</v>
      </c>
      <c r="G118" s="11">
        <v>0</v>
      </c>
      <c r="I118" s="11">
        <v>-1643170315</v>
      </c>
      <c r="K118" s="6">
        <v>1.3299999999999999E-2</v>
      </c>
      <c r="M118" s="11">
        <v>3217500000</v>
      </c>
      <c r="O118" s="11">
        <v>-11376280425</v>
      </c>
      <c r="Q118" s="11">
        <v>0</v>
      </c>
      <c r="S118" s="11">
        <v>-8158780425</v>
      </c>
      <c r="U118" s="6">
        <v>-6.3E-3</v>
      </c>
    </row>
    <row r="119" spans="1:21" s="17" customFormat="1" ht="18.75" x14ac:dyDescent="0.25">
      <c r="A119" s="17" t="s">
        <v>234</v>
      </c>
      <c r="C119" s="11">
        <v>1770934520</v>
      </c>
      <c r="E119" s="11">
        <v>5282388040</v>
      </c>
      <c r="G119" s="11">
        <v>0</v>
      </c>
      <c r="I119" s="11">
        <v>7053322560</v>
      </c>
      <c r="K119" s="6">
        <v>-5.7200000000000001E-2</v>
      </c>
      <c r="M119" s="11">
        <v>1770934520</v>
      </c>
      <c r="O119" s="11">
        <v>-21637261434</v>
      </c>
      <c r="Q119" s="11">
        <v>0</v>
      </c>
      <c r="S119" s="11">
        <v>-19866326914</v>
      </c>
      <c r="U119" s="6">
        <v>-1.52E-2</v>
      </c>
    </row>
    <row r="120" spans="1:21" s="17" customFormat="1" ht="18.75" x14ac:dyDescent="0.25">
      <c r="A120" s="17" t="s">
        <v>85</v>
      </c>
      <c r="C120" s="11">
        <v>0</v>
      </c>
      <c r="E120" s="11">
        <v>-4957420591</v>
      </c>
      <c r="G120" s="11">
        <v>0</v>
      </c>
      <c r="I120" s="11">
        <v>-4957420591</v>
      </c>
      <c r="K120" s="6">
        <v>4.02E-2</v>
      </c>
      <c r="M120" s="11">
        <v>8030499760</v>
      </c>
      <c r="O120" s="11">
        <v>1970256902</v>
      </c>
      <c r="Q120" s="11">
        <v>0</v>
      </c>
      <c r="S120" s="11">
        <v>10000756662</v>
      </c>
      <c r="U120" s="6">
        <v>7.7000000000000002E-3</v>
      </c>
    </row>
    <row r="121" spans="1:21" s="17" customFormat="1" ht="18.75" x14ac:dyDescent="0.25">
      <c r="A121" s="17" t="s">
        <v>117</v>
      </c>
      <c r="C121" s="11">
        <v>0</v>
      </c>
      <c r="E121" s="11">
        <v>-1250248320</v>
      </c>
      <c r="G121" s="11">
        <v>0</v>
      </c>
      <c r="I121" s="11">
        <v>-1250248320</v>
      </c>
      <c r="K121" s="6">
        <v>1.01E-2</v>
      </c>
      <c r="M121" s="11">
        <v>498906698</v>
      </c>
      <c r="O121" s="11">
        <v>-32602629309</v>
      </c>
      <c r="Q121" s="11">
        <v>0</v>
      </c>
      <c r="S121" s="11">
        <v>-32103722611</v>
      </c>
      <c r="U121" s="6">
        <v>-2.46E-2</v>
      </c>
    </row>
    <row r="122" spans="1:21" s="17" customFormat="1" ht="18.75" x14ac:dyDescent="0.25">
      <c r="A122" s="17" t="s">
        <v>113</v>
      </c>
      <c r="C122" s="11">
        <v>0</v>
      </c>
      <c r="E122" s="11">
        <v>0</v>
      </c>
      <c r="G122" s="11">
        <v>0</v>
      </c>
      <c r="I122" s="11">
        <v>0</v>
      </c>
      <c r="K122" s="6">
        <v>0</v>
      </c>
      <c r="M122" s="11">
        <v>35090580700</v>
      </c>
      <c r="O122" s="11">
        <v>17939207184</v>
      </c>
      <c r="Q122" s="11">
        <v>0</v>
      </c>
      <c r="S122" s="11">
        <v>53029787884</v>
      </c>
      <c r="U122" s="6">
        <v>4.07E-2</v>
      </c>
    </row>
    <row r="123" spans="1:21" s="17" customFormat="1" ht="18.75" x14ac:dyDescent="0.25">
      <c r="A123" s="17" t="s">
        <v>220</v>
      </c>
      <c r="C123" s="11">
        <v>0</v>
      </c>
      <c r="E123" s="11">
        <v>-4240922969</v>
      </c>
      <c r="G123" s="11">
        <v>0</v>
      </c>
      <c r="I123" s="11">
        <v>-4240922969</v>
      </c>
      <c r="K123" s="6">
        <v>3.44E-2</v>
      </c>
      <c r="M123" s="11">
        <v>5274375015</v>
      </c>
      <c r="O123" s="11">
        <v>-23579625216</v>
      </c>
      <c r="Q123" s="11">
        <v>0</v>
      </c>
      <c r="S123" s="11">
        <v>-18305250201</v>
      </c>
      <c r="U123" s="6">
        <v>-1.4E-2</v>
      </c>
    </row>
    <row r="124" spans="1:21" s="17" customFormat="1" ht="18.75" x14ac:dyDescent="0.25">
      <c r="A124" s="17" t="s">
        <v>275</v>
      </c>
      <c r="C124" s="11">
        <v>2955828221</v>
      </c>
      <c r="E124" s="11">
        <v>3945628748</v>
      </c>
      <c r="G124" s="11">
        <v>0</v>
      </c>
      <c r="I124" s="11">
        <v>6901456969</v>
      </c>
      <c r="K124" s="6">
        <v>-5.5899999999999998E-2</v>
      </c>
      <c r="M124" s="11">
        <v>2955828221</v>
      </c>
      <c r="O124" s="11">
        <v>9135588500</v>
      </c>
      <c r="Q124" s="11">
        <v>0</v>
      </c>
      <c r="S124" s="11">
        <v>12091416721</v>
      </c>
      <c r="U124" s="6">
        <v>9.2999999999999992E-3</v>
      </c>
    </row>
    <row r="125" spans="1:21" s="17" customFormat="1" ht="18.75" x14ac:dyDescent="0.25">
      <c r="A125" s="17" t="s">
        <v>322</v>
      </c>
      <c r="C125" s="11">
        <v>0</v>
      </c>
      <c r="E125" s="11">
        <v>-1573959050</v>
      </c>
      <c r="G125" s="11">
        <v>0</v>
      </c>
      <c r="I125" s="11">
        <v>-1573959050</v>
      </c>
      <c r="K125" s="6">
        <v>1.2800000000000001E-2</v>
      </c>
      <c r="M125" s="11">
        <v>0</v>
      </c>
      <c r="O125" s="11">
        <v>-1573959050</v>
      </c>
      <c r="Q125" s="11">
        <v>0</v>
      </c>
      <c r="S125" s="11">
        <v>-1573959050</v>
      </c>
      <c r="U125" s="6">
        <v>-1.1999999999999999E-3</v>
      </c>
    </row>
    <row r="126" spans="1:21" s="17" customFormat="1" ht="18.75" x14ac:dyDescent="0.25">
      <c r="A126" s="17" t="s">
        <v>304</v>
      </c>
      <c r="C126" s="11">
        <v>0</v>
      </c>
      <c r="E126" s="11">
        <v>-24453630000</v>
      </c>
      <c r="G126" s="11">
        <v>0</v>
      </c>
      <c r="I126" s="11">
        <v>-24453630000</v>
      </c>
      <c r="K126" s="6">
        <v>0.19819999999999999</v>
      </c>
      <c r="M126" s="11">
        <v>0</v>
      </c>
      <c r="O126" s="11">
        <v>-6911731000</v>
      </c>
      <c r="Q126" s="11">
        <v>0</v>
      </c>
      <c r="S126" s="11">
        <v>-6911731000</v>
      </c>
      <c r="U126" s="6">
        <v>-5.3E-3</v>
      </c>
    </row>
    <row r="127" spans="1:21" s="17" customFormat="1" ht="18.75" x14ac:dyDescent="0.25">
      <c r="A127" s="17" t="s">
        <v>324</v>
      </c>
      <c r="C127" s="11">
        <v>0</v>
      </c>
      <c r="E127" s="11">
        <v>-274646946</v>
      </c>
      <c r="G127" s="11">
        <v>0</v>
      </c>
      <c r="I127" s="11">
        <v>-274646946</v>
      </c>
      <c r="K127" s="6">
        <v>2.2000000000000001E-3</v>
      </c>
      <c r="M127" s="11">
        <v>0</v>
      </c>
      <c r="O127" s="11">
        <v>-274646946</v>
      </c>
      <c r="Q127" s="11">
        <v>0</v>
      </c>
      <c r="S127" s="11">
        <v>-274646946</v>
      </c>
      <c r="U127" s="6">
        <v>-2.0000000000000001E-4</v>
      </c>
    </row>
    <row r="128" spans="1:21" s="17" customFormat="1" ht="18.75" x14ac:dyDescent="0.25">
      <c r="A128" s="17" t="s">
        <v>255</v>
      </c>
      <c r="C128" s="11">
        <v>0</v>
      </c>
      <c r="E128" s="11">
        <v>1989690480</v>
      </c>
      <c r="G128" s="11">
        <v>0</v>
      </c>
      <c r="I128" s="11">
        <v>1989690480</v>
      </c>
      <c r="K128" s="6">
        <v>-1.61E-2</v>
      </c>
      <c r="M128" s="11">
        <v>0</v>
      </c>
      <c r="O128" s="11">
        <v>-3845718320</v>
      </c>
      <c r="Q128" s="11">
        <v>0</v>
      </c>
      <c r="S128" s="11">
        <v>-3845718320</v>
      </c>
      <c r="U128" s="6">
        <v>-2.8999999999999998E-3</v>
      </c>
    </row>
    <row r="129" spans="1:21" s="17" customFormat="1" ht="18.75" x14ac:dyDescent="0.25">
      <c r="A129" s="17" t="s">
        <v>323</v>
      </c>
      <c r="C129" s="11">
        <v>0</v>
      </c>
      <c r="E129" s="11">
        <v>-519893605</v>
      </c>
      <c r="G129" s="11">
        <v>0</v>
      </c>
      <c r="I129" s="11">
        <v>-519893605</v>
      </c>
      <c r="K129" s="6">
        <v>4.1999999999999997E-3</v>
      </c>
      <c r="M129" s="11">
        <v>0</v>
      </c>
      <c r="O129" s="11">
        <v>-519893605</v>
      </c>
      <c r="Q129" s="11">
        <v>0</v>
      </c>
      <c r="S129" s="11">
        <v>-519893605</v>
      </c>
      <c r="U129" s="6">
        <v>-4.0000000000000002E-4</v>
      </c>
    </row>
    <row r="130" spans="1:21" s="17" customFormat="1" ht="18.75" x14ac:dyDescent="0.25">
      <c r="A130" s="17" t="s">
        <v>315</v>
      </c>
      <c r="C130" s="11">
        <v>0</v>
      </c>
      <c r="E130" s="11">
        <v>-8600520600</v>
      </c>
      <c r="G130" s="11">
        <v>0</v>
      </c>
      <c r="I130" s="11">
        <v>-8600520600</v>
      </c>
      <c r="K130" s="6">
        <v>6.9699999999999998E-2</v>
      </c>
      <c r="M130" s="11">
        <v>0</v>
      </c>
      <c r="O130" s="11">
        <v>-6867663600</v>
      </c>
      <c r="Q130" s="11">
        <v>0</v>
      </c>
      <c r="S130" s="11">
        <v>-6867663600</v>
      </c>
      <c r="U130" s="6">
        <v>-5.3E-3</v>
      </c>
    </row>
    <row r="131" spans="1:21" s="17" customFormat="1" ht="18.75" x14ac:dyDescent="0.25">
      <c r="A131" s="17" t="s">
        <v>311</v>
      </c>
      <c r="C131" s="11">
        <v>0</v>
      </c>
      <c r="E131" s="11">
        <v>-3824096126</v>
      </c>
      <c r="G131" s="11">
        <v>0</v>
      </c>
      <c r="I131" s="11">
        <v>-3824096126</v>
      </c>
      <c r="K131" s="6">
        <v>3.1E-2</v>
      </c>
      <c r="M131" s="11">
        <v>0</v>
      </c>
      <c r="O131" s="11">
        <v>-3854820949</v>
      </c>
      <c r="Q131" s="11">
        <v>0</v>
      </c>
      <c r="S131" s="11">
        <v>-3854820949</v>
      </c>
      <c r="U131" s="6">
        <v>-3.0000000000000001E-3</v>
      </c>
    </row>
    <row r="132" spans="1:21" s="17" customFormat="1" ht="18.75" x14ac:dyDescent="0.25">
      <c r="A132" s="17" t="s">
        <v>253</v>
      </c>
      <c r="C132" s="11">
        <v>0</v>
      </c>
      <c r="E132" s="11">
        <v>19817380800</v>
      </c>
      <c r="G132" s="11">
        <v>0</v>
      </c>
      <c r="I132" s="11">
        <v>19817380800</v>
      </c>
      <c r="K132" s="6">
        <v>-0.16059999999999999</v>
      </c>
      <c r="M132" s="11">
        <v>0</v>
      </c>
      <c r="O132" s="11">
        <v>24679153552</v>
      </c>
      <c r="Q132" s="11">
        <v>0</v>
      </c>
      <c r="S132" s="11">
        <v>24679153552</v>
      </c>
      <c r="U132" s="6">
        <v>1.89E-2</v>
      </c>
    </row>
    <row r="133" spans="1:21" s="17" customFormat="1" ht="18.75" x14ac:dyDescent="0.25">
      <c r="A133" s="17" t="s">
        <v>314</v>
      </c>
      <c r="C133" s="11">
        <v>0</v>
      </c>
      <c r="E133" s="11">
        <v>-8549571361</v>
      </c>
      <c r="G133" s="11">
        <v>0</v>
      </c>
      <c r="I133" s="11">
        <v>-8549571361</v>
      </c>
      <c r="K133" s="6">
        <v>6.93E-2</v>
      </c>
      <c r="M133" s="11">
        <v>0</v>
      </c>
      <c r="O133" s="11">
        <v>-3737697965</v>
      </c>
      <c r="Q133" s="11">
        <v>0</v>
      </c>
      <c r="S133" s="11">
        <v>-3737697965</v>
      </c>
      <c r="U133" s="6">
        <v>-2.8999999999999998E-3</v>
      </c>
    </row>
    <row r="134" spans="1:21" s="17" customFormat="1" ht="18.75" x14ac:dyDescent="0.25">
      <c r="A134" s="17" t="s">
        <v>310</v>
      </c>
      <c r="C134" s="11">
        <v>0</v>
      </c>
      <c r="E134" s="11">
        <v>1726769302</v>
      </c>
      <c r="G134" s="11">
        <v>0</v>
      </c>
      <c r="I134" s="11">
        <v>1726769302</v>
      </c>
      <c r="K134" s="6">
        <v>-1.4E-2</v>
      </c>
      <c r="M134" s="11">
        <v>0</v>
      </c>
      <c r="O134" s="11">
        <v>1613310744</v>
      </c>
      <c r="Q134" s="11">
        <v>0</v>
      </c>
      <c r="S134" s="11">
        <v>1613310744</v>
      </c>
      <c r="U134" s="6">
        <v>1.1999999999999999E-3</v>
      </c>
    </row>
    <row r="135" spans="1:21" s="17" customFormat="1" ht="18.75" x14ac:dyDescent="0.25">
      <c r="A135" s="17" t="s">
        <v>274</v>
      </c>
      <c r="C135" s="11">
        <v>0</v>
      </c>
      <c r="E135" s="11">
        <v>-671826960</v>
      </c>
      <c r="G135" s="11">
        <v>0</v>
      </c>
      <c r="I135" s="11">
        <v>-671826960</v>
      </c>
      <c r="K135" s="6">
        <v>5.4000000000000003E-3</v>
      </c>
      <c r="M135" s="11">
        <v>0</v>
      </c>
      <c r="O135" s="11">
        <v>-2129549676</v>
      </c>
      <c r="Q135" s="11">
        <v>0</v>
      </c>
      <c r="S135" s="11">
        <v>-2129549676</v>
      </c>
      <c r="U135" s="6">
        <v>-1.6000000000000001E-3</v>
      </c>
    </row>
    <row r="136" spans="1:21" s="17" customFormat="1" ht="18.75" x14ac:dyDescent="0.25">
      <c r="A136" s="17" t="s">
        <v>77</v>
      </c>
      <c r="C136" s="11">
        <v>0</v>
      </c>
      <c r="E136" s="11">
        <v>-5290071650</v>
      </c>
      <c r="G136" s="11">
        <v>0</v>
      </c>
      <c r="I136" s="11">
        <v>-5290071650</v>
      </c>
      <c r="K136" s="6">
        <v>4.2900000000000001E-2</v>
      </c>
      <c r="M136" s="11">
        <v>0</v>
      </c>
      <c r="O136" s="11">
        <v>-10868692664</v>
      </c>
      <c r="Q136" s="11">
        <v>0</v>
      </c>
      <c r="S136" s="11">
        <v>-10868692664</v>
      </c>
      <c r="U136" s="6">
        <v>-8.3000000000000001E-3</v>
      </c>
    </row>
    <row r="137" spans="1:21" s="17" customFormat="1" ht="18.75" x14ac:dyDescent="0.25">
      <c r="A137" s="17" t="s">
        <v>254</v>
      </c>
      <c r="C137" s="11">
        <v>0</v>
      </c>
      <c r="E137" s="11">
        <v>-13909718826</v>
      </c>
      <c r="G137" s="11">
        <v>0</v>
      </c>
      <c r="I137" s="11">
        <v>-13909718826</v>
      </c>
      <c r="K137" s="6">
        <v>0.11269999999999999</v>
      </c>
      <c r="M137" s="11">
        <v>0</v>
      </c>
      <c r="O137" s="11">
        <v>-39755629487</v>
      </c>
      <c r="Q137" s="11">
        <v>0</v>
      </c>
      <c r="S137" s="11">
        <v>-39755629487</v>
      </c>
      <c r="U137" s="6">
        <v>-3.0499999999999999E-2</v>
      </c>
    </row>
    <row r="138" spans="1:21" ht="19.5" thickBot="1" x14ac:dyDescent="0.3">
      <c r="A138" s="3" t="s">
        <v>12</v>
      </c>
      <c r="C138" s="25">
        <f>SUM(C4:C137)</f>
        <v>16137446896</v>
      </c>
      <c r="E138" s="3">
        <f>SUM(E4:E137)</f>
        <v>-145770023779</v>
      </c>
      <c r="G138" s="3">
        <f>SUM(G4:G137)</f>
        <v>52337274332</v>
      </c>
      <c r="I138" s="3">
        <f>SUM(I4:I137)</f>
        <v>-77295302551</v>
      </c>
      <c r="K138" s="7">
        <f>SUM(K4:K137)</f>
        <v>0.62680000000000013</v>
      </c>
      <c r="M138" s="3">
        <f>SUM(M4:M137)</f>
        <v>409080164060</v>
      </c>
      <c r="O138" s="3">
        <f>SUM(O4:O137)</f>
        <v>177166006380</v>
      </c>
      <c r="Q138" s="3">
        <f>SUM(Q4:Q137)</f>
        <v>629946375050</v>
      </c>
      <c r="S138" s="3">
        <f>SUM(S4:S137)</f>
        <v>1216192545490</v>
      </c>
      <c r="U138" s="7">
        <f>SUM(U4:U137)</f>
        <v>0.9322999999999998</v>
      </c>
    </row>
    <row r="139" spans="1:21" ht="19.5" thickTop="1" x14ac:dyDescent="0.25">
      <c r="C139" s="25"/>
      <c r="E139" s="4"/>
      <c r="G139" s="4"/>
      <c r="I139" s="4"/>
      <c r="K139" s="4"/>
      <c r="M139" s="4"/>
      <c r="O139" s="4"/>
      <c r="Q139" s="4"/>
      <c r="S139" s="4"/>
      <c r="U139" s="4"/>
    </row>
    <row r="141" spans="1:21" x14ac:dyDescent="0.25">
      <c r="K141" s="37"/>
    </row>
    <row r="142" spans="1:21" x14ac:dyDescent="0.25">
      <c r="K142" s="37"/>
    </row>
    <row r="143" spans="1:21" x14ac:dyDescent="0.25">
      <c r="K143" s="37"/>
    </row>
    <row r="144" spans="1:21" x14ac:dyDescent="0.25">
      <c r="K144" s="37"/>
    </row>
    <row r="145" spans="1:11" x14ac:dyDescent="0.25">
      <c r="K145" s="37"/>
    </row>
    <row r="146" spans="1:11" x14ac:dyDescent="0.25">
      <c r="K146" s="37"/>
    </row>
    <row r="147" spans="1:11" x14ac:dyDescent="0.25">
      <c r="K147" s="37"/>
    </row>
    <row r="148" spans="1:11" x14ac:dyDescent="0.25">
      <c r="K148" s="37"/>
    </row>
    <row r="149" spans="1:11" x14ac:dyDescent="0.25">
      <c r="K149" s="37"/>
    </row>
    <row r="150" spans="1:11" x14ac:dyDescent="0.25">
      <c r="K150" s="37"/>
    </row>
    <row r="151" spans="1:11" x14ac:dyDescent="0.25">
      <c r="A151" s="12" t="s">
        <v>148</v>
      </c>
      <c r="K151" s="37"/>
    </row>
    <row r="152" spans="1:11" x14ac:dyDescent="0.25">
      <c r="K152" s="37"/>
    </row>
    <row r="153" spans="1:11" x14ac:dyDescent="0.25">
      <c r="K153" s="37"/>
    </row>
    <row r="154" spans="1:11" x14ac:dyDescent="0.25">
      <c r="K154" s="37"/>
    </row>
    <row r="155" spans="1:11" x14ac:dyDescent="0.25">
      <c r="K155" s="37"/>
    </row>
    <row r="156" spans="1:11" ht="27" customHeight="1" x14ac:dyDescent="0.25">
      <c r="K156" s="37"/>
    </row>
    <row r="157" spans="1:11" x14ac:dyDescent="0.25">
      <c r="K157" s="37"/>
    </row>
    <row r="158" spans="1:11" x14ac:dyDescent="0.25">
      <c r="K158" s="37"/>
    </row>
    <row r="159" spans="1:11" x14ac:dyDescent="0.25">
      <c r="K159" s="37"/>
    </row>
    <row r="160" spans="1:11" x14ac:dyDescent="0.25">
      <c r="K160" s="37"/>
    </row>
    <row r="161" spans="11:11" x14ac:dyDescent="0.25">
      <c r="K161" s="37"/>
    </row>
    <row r="162" spans="11:11" x14ac:dyDescent="0.25">
      <c r="K162" s="37"/>
    </row>
    <row r="163" spans="11:11" x14ac:dyDescent="0.25">
      <c r="K163" s="37"/>
    </row>
    <row r="164" spans="11:11" x14ac:dyDescent="0.25">
      <c r="K164" s="37"/>
    </row>
    <row r="165" spans="11:11" x14ac:dyDescent="0.25">
      <c r="K165" s="37"/>
    </row>
    <row r="166" spans="11:11" x14ac:dyDescent="0.25">
      <c r="K166" s="37"/>
    </row>
    <row r="167" spans="11:11" x14ac:dyDescent="0.25">
      <c r="K167" s="37"/>
    </row>
    <row r="168" spans="11:11" x14ac:dyDescent="0.25">
      <c r="K168" s="37"/>
    </row>
    <row r="169" spans="11:11" x14ac:dyDescent="0.25">
      <c r="K169" s="37"/>
    </row>
    <row r="170" spans="11:11" x14ac:dyDescent="0.25">
      <c r="K170" s="37"/>
    </row>
    <row r="171" spans="11:11" x14ac:dyDescent="0.25">
      <c r="K171" s="37"/>
    </row>
    <row r="172" spans="11:11" x14ac:dyDescent="0.25">
      <c r="K172" s="37"/>
    </row>
    <row r="173" spans="11:11" x14ac:dyDescent="0.25">
      <c r="K173" s="37"/>
    </row>
    <row r="174" spans="11:11" x14ac:dyDescent="0.25">
      <c r="K174" s="37"/>
    </row>
    <row r="175" spans="11:11" x14ac:dyDescent="0.25">
      <c r="K175" s="37"/>
    </row>
    <row r="176" spans="11:11" x14ac:dyDescent="0.25">
      <c r="K176" s="37"/>
    </row>
    <row r="177" spans="11:11" x14ac:dyDescent="0.25">
      <c r="K177" s="37"/>
    </row>
    <row r="178" spans="11:11" x14ac:dyDescent="0.25">
      <c r="K178" s="37"/>
    </row>
    <row r="179" spans="11:11" x14ac:dyDescent="0.25">
      <c r="K179" s="37"/>
    </row>
    <row r="180" spans="11:11" x14ac:dyDescent="0.25">
      <c r="K180" s="37"/>
    </row>
    <row r="181" spans="11:11" x14ac:dyDescent="0.25">
      <c r="K181" s="37"/>
    </row>
    <row r="182" spans="11:11" x14ac:dyDescent="0.25">
      <c r="K182" s="37"/>
    </row>
    <row r="183" spans="11:11" x14ac:dyDescent="0.25">
      <c r="K183" s="37"/>
    </row>
    <row r="184" spans="11:11" x14ac:dyDescent="0.25">
      <c r="K184" s="37"/>
    </row>
    <row r="185" spans="11:11" x14ac:dyDescent="0.25">
      <c r="K185" s="37"/>
    </row>
    <row r="186" spans="11:11" x14ac:dyDescent="0.25">
      <c r="K186" s="37"/>
    </row>
    <row r="187" spans="11:11" x14ac:dyDescent="0.25">
      <c r="K187" s="37"/>
    </row>
    <row r="188" spans="11:11" x14ac:dyDescent="0.25">
      <c r="K188" s="37"/>
    </row>
    <row r="189" spans="11:11" x14ac:dyDescent="0.25">
      <c r="K189" s="37"/>
    </row>
    <row r="190" spans="11:11" x14ac:dyDescent="0.25">
      <c r="K190" s="37"/>
    </row>
    <row r="191" spans="11:11" x14ac:dyDescent="0.25">
      <c r="K191" s="37"/>
    </row>
    <row r="192" spans="11:11" x14ac:dyDescent="0.25">
      <c r="K192" s="37"/>
    </row>
    <row r="193" spans="11:11" x14ac:dyDescent="0.25">
      <c r="K193" s="37"/>
    </row>
    <row r="194" spans="11:11" x14ac:dyDescent="0.25">
      <c r="K194" s="37"/>
    </row>
    <row r="195" spans="11:11" x14ac:dyDescent="0.25">
      <c r="K195" s="37"/>
    </row>
    <row r="196" spans="11:11" x14ac:dyDescent="0.25">
      <c r="K196" s="37"/>
    </row>
    <row r="197" spans="11:11" x14ac:dyDescent="0.25">
      <c r="K197" s="37"/>
    </row>
    <row r="198" spans="11:11" x14ac:dyDescent="0.25">
      <c r="K198" s="37"/>
    </row>
    <row r="199" spans="11:11" x14ac:dyDescent="0.25">
      <c r="K199" s="37"/>
    </row>
    <row r="200" spans="11:11" x14ac:dyDescent="0.25">
      <c r="K200" s="37"/>
    </row>
    <row r="201" spans="11:11" x14ac:dyDescent="0.25">
      <c r="K201" s="37"/>
    </row>
    <row r="202" spans="11:11" x14ac:dyDescent="0.25">
      <c r="K202" s="37"/>
    </row>
    <row r="203" spans="11:11" x14ac:dyDescent="0.25">
      <c r="K203" s="37"/>
    </row>
    <row r="204" spans="11:11" x14ac:dyDescent="0.25">
      <c r="K204" s="37"/>
    </row>
    <row r="205" spans="11:11" x14ac:dyDescent="0.25">
      <c r="K205" s="37"/>
    </row>
    <row r="206" spans="11:11" x14ac:dyDescent="0.25">
      <c r="K206" s="37"/>
    </row>
    <row r="207" spans="11:11" x14ac:dyDescent="0.25">
      <c r="K207" s="37"/>
    </row>
    <row r="208" spans="11:11" x14ac:dyDescent="0.25">
      <c r="K208" s="37"/>
    </row>
    <row r="209" spans="11:11" x14ac:dyDescent="0.25">
      <c r="K209" s="37"/>
    </row>
    <row r="210" spans="11:11" x14ac:dyDescent="0.25">
      <c r="K210" s="37"/>
    </row>
    <row r="211" spans="11:11" x14ac:dyDescent="0.25">
      <c r="K211" s="37"/>
    </row>
    <row r="212" spans="11:11" x14ac:dyDescent="0.25">
      <c r="K212" s="37"/>
    </row>
    <row r="213" spans="11:11" x14ac:dyDescent="0.25">
      <c r="K213" s="37"/>
    </row>
    <row r="214" spans="11:11" x14ac:dyDescent="0.25">
      <c r="K214" s="37"/>
    </row>
    <row r="215" spans="11:11" x14ac:dyDescent="0.25">
      <c r="K215" s="37"/>
    </row>
    <row r="216" spans="11:11" x14ac:dyDescent="0.25">
      <c r="K216" s="37"/>
    </row>
    <row r="217" spans="11:11" x14ac:dyDescent="0.25">
      <c r="K217" s="37"/>
    </row>
    <row r="218" spans="11:11" x14ac:dyDescent="0.25">
      <c r="K218" s="37"/>
    </row>
    <row r="219" spans="11:11" x14ac:dyDescent="0.25">
      <c r="K219" s="37"/>
    </row>
    <row r="220" spans="11:11" x14ac:dyDescent="0.25">
      <c r="K220" s="37"/>
    </row>
    <row r="221" spans="11:11" x14ac:dyDescent="0.25">
      <c r="K221" s="37"/>
    </row>
    <row r="222" spans="11:11" x14ac:dyDescent="0.25">
      <c r="K222" s="37"/>
    </row>
    <row r="223" spans="11:11" x14ac:dyDescent="0.25">
      <c r="K223" s="37"/>
    </row>
    <row r="224" spans="11:11" x14ac:dyDescent="0.25">
      <c r="K224" s="37"/>
    </row>
    <row r="225" spans="11:11" x14ac:dyDescent="0.25">
      <c r="K225" s="37"/>
    </row>
    <row r="226" spans="11:11" x14ac:dyDescent="0.25">
      <c r="K226" s="37"/>
    </row>
    <row r="227" spans="11:11" x14ac:dyDescent="0.25">
      <c r="K227" s="37"/>
    </row>
    <row r="228" spans="11:11" x14ac:dyDescent="0.25">
      <c r="K228" s="37"/>
    </row>
    <row r="229" spans="11:11" x14ac:dyDescent="0.25">
      <c r="K229" s="37"/>
    </row>
    <row r="230" spans="11:11" x14ac:dyDescent="0.25">
      <c r="K230" s="37"/>
    </row>
    <row r="231" spans="11:11" x14ac:dyDescent="0.25">
      <c r="K231" s="37"/>
    </row>
    <row r="232" spans="11:11" x14ac:dyDescent="0.25">
      <c r="K232" s="37"/>
    </row>
    <row r="233" spans="11:11" x14ac:dyDescent="0.25">
      <c r="K233" s="37"/>
    </row>
    <row r="234" spans="11:11" x14ac:dyDescent="0.25">
      <c r="K234" s="37"/>
    </row>
    <row r="235" spans="11:11" x14ac:dyDescent="0.25">
      <c r="K235" s="37"/>
    </row>
    <row r="236" spans="11:11" x14ac:dyDescent="0.25">
      <c r="K236" s="37"/>
    </row>
    <row r="237" spans="11:11" x14ac:dyDescent="0.25">
      <c r="K237" s="37"/>
    </row>
    <row r="238" spans="11:11" x14ac:dyDescent="0.25">
      <c r="K238" s="37"/>
    </row>
    <row r="239" spans="11:11" x14ac:dyDescent="0.25">
      <c r="K239" s="37"/>
    </row>
    <row r="240" spans="11:11" x14ac:dyDescent="0.25">
      <c r="K240" s="37"/>
    </row>
    <row r="241" spans="11:11" x14ac:dyDescent="0.25">
      <c r="K241" s="37"/>
    </row>
    <row r="242" spans="11:11" x14ac:dyDescent="0.25">
      <c r="K242" s="37"/>
    </row>
    <row r="243" spans="11:11" x14ac:dyDescent="0.25">
      <c r="K243" s="37"/>
    </row>
    <row r="244" spans="11:11" x14ac:dyDescent="0.25">
      <c r="K244" s="37"/>
    </row>
    <row r="245" spans="11:11" x14ac:dyDescent="0.25">
      <c r="K245" s="37"/>
    </row>
    <row r="246" spans="11:11" x14ac:dyDescent="0.25">
      <c r="K246" s="37"/>
    </row>
    <row r="247" spans="11:11" x14ac:dyDescent="0.25">
      <c r="K247" s="37"/>
    </row>
    <row r="248" spans="11:11" x14ac:dyDescent="0.25">
      <c r="K248" s="37"/>
    </row>
    <row r="249" spans="11:11" x14ac:dyDescent="0.25">
      <c r="K249" s="37"/>
    </row>
    <row r="250" spans="11:11" x14ac:dyDescent="0.25">
      <c r="K250" s="37"/>
    </row>
    <row r="251" spans="11:11" x14ac:dyDescent="0.25">
      <c r="K251" s="37"/>
    </row>
    <row r="252" spans="11:11" x14ac:dyDescent="0.25">
      <c r="K252" s="37"/>
    </row>
    <row r="253" spans="11:11" x14ac:dyDescent="0.25">
      <c r="K253" s="37"/>
    </row>
    <row r="254" spans="11:11" x14ac:dyDescent="0.25">
      <c r="K254" s="37"/>
    </row>
    <row r="255" spans="11:11" x14ac:dyDescent="0.25">
      <c r="K255" s="37"/>
    </row>
    <row r="256" spans="11:11" x14ac:dyDescent="0.25">
      <c r="K256" s="37"/>
    </row>
    <row r="257" spans="11:11" x14ac:dyDescent="0.25">
      <c r="K257" s="37"/>
    </row>
    <row r="258" spans="11:11" x14ac:dyDescent="0.25">
      <c r="K258" s="37"/>
    </row>
    <row r="259" spans="11:11" x14ac:dyDescent="0.25">
      <c r="K259" s="37"/>
    </row>
    <row r="260" spans="11:11" x14ac:dyDescent="0.25">
      <c r="K260" s="37"/>
    </row>
  </sheetData>
  <mergeCells count="3">
    <mergeCell ref="A1:U1"/>
    <mergeCell ref="C2:K2"/>
    <mergeCell ref="M2:U2"/>
  </mergeCells>
  <pageMargins left="0.39370078740157483" right="0.39370078740157483" top="0.86614173228346458" bottom="0.27559055118110237" header="0" footer="0"/>
  <pageSetup paperSize="9" scale="66" fitToHeight="0" orientation="landscape" r:id="rId1"/>
  <headerFooter>
    <oddHeader>&amp;C&amp;"B Nazanin,Bold"&amp;16&amp;U‫صندوق سرمایه‌گذاری مدیریت ثروت صندوق بازنشستگی کشوری
صورت وضعیت درآمدها
‫برای ماه منتهی به 1402/10/30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15"/>
  <sheetViews>
    <sheetView rightToLeft="1" zoomScaleNormal="100" workbookViewId="0">
      <selection activeCell="A25" sqref="A25"/>
    </sheetView>
  </sheetViews>
  <sheetFormatPr defaultRowHeight="18" x14ac:dyDescent="0.45"/>
  <cols>
    <col min="1" max="1" width="28.7109375" style="1" customWidth="1"/>
    <col min="2" max="2" width="1.42578125" style="1" customWidth="1"/>
    <col min="3" max="3" width="14.42578125" style="1" bestFit="1" customWidth="1"/>
    <col min="4" max="4" width="1.42578125" style="1" customWidth="1"/>
    <col min="5" max="5" width="15.42578125" style="1" bestFit="1" customWidth="1"/>
    <col min="6" max="6" width="1.42578125" style="1" customWidth="1"/>
    <col min="7" max="7" width="14" style="1" customWidth="1"/>
    <col min="8" max="8" width="1.42578125" style="1" customWidth="1"/>
    <col min="9" max="9" width="14.5703125" style="1" bestFit="1" customWidth="1"/>
    <col min="10" max="10" width="1.42578125" style="1" customWidth="1"/>
    <col min="11" max="11" width="14.42578125" style="1" bestFit="1" customWidth="1"/>
    <col min="12" max="12" width="1.42578125" style="1" customWidth="1"/>
    <col min="13" max="13" width="15.42578125" style="1" bestFit="1" customWidth="1"/>
    <col min="14" max="14" width="1.42578125" style="1" customWidth="1"/>
    <col min="15" max="15" width="14.85546875" style="1" customWidth="1"/>
    <col min="16" max="16" width="1.42578125" style="1" customWidth="1"/>
    <col min="17" max="17" width="14.5703125" style="1" bestFit="1" customWidth="1"/>
    <col min="18" max="16384" width="9.140625" style="1"/>
  </cols>
  <sheetData>
    <row r="1" spans="1:17" ht="20.100000000000001" customHeight="1" x14ac:dyDescent="0.45">
      <c r="A1" s="49" t="s">
        <v>92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7" ht="20.100000000000001" customHeight="1" x14ac:dyDescent="0.45">
      <c r="A2" s="49" t="s">
        <v>44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20.100000000000001" customHeight="1" x14ac:dyDescent="0.45">
      <c r="A3" s="49" t="s">
        <v>320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5" spans="1:17" ht="21" x14ac:dyDescent="0.45">
      <c r="A5" s="42" t="s">
        <v>127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</row>
    <row r="7" spans="1:17" ht="21" x14ac:dyDescent="0.45">
      <c r="C7" s="43" t="s">
        <v>51</v>
      </c>
      <c r="D7" s="43"/>
      <c r="E7" s="43"/>
      <c r="F7" s="43"/>
      <c r="G7" s="43"/>
      <c r="H7" s="43"/>
      <c r="I7" s="43"/>
      <c r="K7" s="43" t="s">
        <v>326</v>
      </c>
      <c r="L7" s="43"/>
      <c r="M7" s="43"/>
      <c r="N7" s="43"/>
      <c r="O7" s="43"/>
      <c r="P7" s="43"/>
      <c r="Q7" s="43"/>
    </row>
    <row r="8" spans="1:17" ht="21" x14ac:dyDescent="0.45">
      <c r="C8" s="8" t="s">
        <v>70</v>
      </c>
      <c r="E8" s="8" t="s">
        <v>145</v>
      </c>
      <c r="G8" s="8" t="s">
        <v>67</v>
      </c>
      <c r="I8" s="8" t="s">
        <v>12</v>
      </c>
      <c r="K8" s="8" t="s">
        <v>70</v>
      </c>
      <c r="M8" s="8" t="s">
        <v>66</v>
      </c>
      <c r="O8" s="8" t="s">
        <v>67</v>
      </c>
      <c r="Q8" s="8" t="s">
        <v>12</v>
      </c>
    </row>
    <row r="9" spans="1:17" s="17" customFormat="1" ht="18.75" x14ac:dyDescent="0.25">
      <c r="A9" s="17" t="s">
        <v>165</v>
      </c>
      <c r="C9" s="11">
        <v>0</v>
      </c>
      <c r="E9" s="11">
        <v>0</v>
      </c>
      <c r="G9" s="11">
        <v>0</v>
      </c>
      <c r="I9" s="11">
        <v>0</v>
      </c>
      <c r="K9" s="11">
        <v>0</v>
      </c>
      <c r="M9" s="11">
        <v>0</v>
      </c>
      <c r="O9" s="11">
        <v>773216244</v>
      </c>
      <c r="Q9" s="11">
        <v>773216244</v>
      </c>
    </row>
    <row r="10" spans="1:17" s="17" customFormat="1" ht="18.75" x14ac:dyDescent="0.25">
      <c r="A10" s="17" t="s">
        <v>164</v>
      </c>
      <c r="C10" s="11">
        <v>0</v>
      </c>
      <c r="E10" s="11">
        <v>0</v>
      </c>
      <c r="G10" s="11">
        <v>0</v>
      </c>
      <c r="I10" s="11">
        <v>0</v>
      </c>
      <c r="K10" s="11">
        <v>0</v>
      </c>
      <c r="M10" s="11">
        <v>0</v>
      </c>
      <c r="O10" s="11">
        <v>7730750659</v>
      </c>
      <c r="Q10" s="11">
        <v>7730750659</v>
      </c>
    </row>
    <row r="11" spans="1:17" s="17" customFormat="1" ht="18.75" x14ac:dyDescent="0.25">
      <c r="A11" s="17" t="s">
        <v>170</v>
      </c>
      <c r="C11" s="11">
        <v>0</v>
      </c>
      <c r="E11" s="11">
        <v>0</v>
      </c>
      <c r="G11" s="11">
        <v>0</v>
      </c>
      <c r="I11" s="11">
        <v>0</v>
      </c>
      <c r="K11" s="11">
        <v>0</v>
      </c>
      <c r="M11" s="11">
        <v>0</v>
      </c>
      <c r="O11" s="11">
        <v>601703750</v>
      </c>
      <c r="Q11" s="11">
        <v>601703750</v>
      </c>
    </row>
    <row r="12" spans="1:17" ht="19.5" thickBot="1" x14ac:dyDescent="0.5">
      <c r="A12" s="3" t="s">
        <v>12</v>
      </c>
      <c r="C12" s="3">
        <f>SUM(C9:C11)</f>
        <v>0</v>
      </c>
      <c r="E12" s="3">
        <f>SUM(E9:E11)</f>
        <v>0</v>
      </c>
      <c r="G12" s="3">
        <f>SUM(G9:G11)</f>
        <v>0</v>
      </c>
      <c r="I12" s="3">
        <f>SUM(I9:I11)</f>
        <v>0</v>
      </c>
      <c r="K12" s="3">
        <f>SUM(K9:K11)</f>
        <v>0</v>
      </c>
      <c r="M12" s="3">
        <f>SUM(M9:M11)</f>
        <v>0</v>
      </c>
      <c r="O12" s="3">
        <f>SUM(O9:O11)</f>
        <v>9105670653</v>
      </c>
      <c r="Q12" s="3">
        <f>SUM(Q9:Q11)</f>
        <v>9105670653</v>
      </c>
    </row>
    <row r="13" spans="1:17" ht="18.75" x14ac:dyDescent="0.45">
      <c r="C13" s="4"/>
      <c r="E13" s="4"/>
      <c r="G13" s="4"/>
      <c r="I13" s="4"/>
      <c r="K13" s="4"/>
      <c r="M13" s="4"/>
      <c r="O13" s="4"/>
      <c r="Q13" s="4"/>
    </row>
    <row r="15" spans="1:17" x14ac:dyDescent="0.45">
      <c r="O15" s="31"/>
    </row>
  </sheetData>
  <mergeCells count="6">
    <mergeCell ref="K7:Q7"/>
    <mergeCell ref="C7:I7"/>
    <mergeCell ref="A1:Q1"/>
    <mergeCell ref="A2:Q2"/>
    <mergeCell ref="A3:Q3"/>
    <mergeCell ref="A5:Q5"/>
  </mergeCells>
  <pageMargins left="0.51181102362204722" right="0.51181102362204722" top="0.74803149606299213" bottom="0.74803149606299213" header="0.31496062992125984" footer="0.31496062992125984"/>
  <pageSetup paperSize="9" scale="86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31"/>
  <sheetViews>
    <sheetView rightToLeft="1" workbookViewId="0">
      <selection activeCell="E30" sqref="E30"/>
    </sheetView>
  </sheetViews>
  <sheetFormatPr defaultRowHeight="18" x14ac:dyDescent="0.45"/>
  <cols>
    <col min="1" max="1" width="33.85546875" style="1" bestFit="1" customWidth="1"/>
    <col min="2" max="2" width="1.42578125" style="1" customWidth="1"/>
    <col min="3" max="3" width="22.85546875" style="1" bestFit="1" customWidth="1"/>
    <col min="4" max="4" width="1.42578125" style="1" customWidth="1"/>
    <col min="5" max="5" width="16.140625" style="1" bestFit="1" customWidth="1"/>
    <col min="6" max="6" width="1.42578125" style="1" customWidth="1"/>
    <col min="7" max="7" width="10.42578125" style="1" bestFit="1" customWidth="1"/>
    <col min="8" max="8" width="1.42578125" style="1" customWidth="1"/>
    <col min="9" max="9" width="16.140625" style="1" bestFit="1" customWidth="1"/>
    <col min="10" max="10" width="1.42578125" style="1" customWidth="1"/>
    <col min="11" max="11" width="9.42578125" style="1" bestFit="1" customWidth="1"/>
    <col min="12" max="12" width="1.7109375" style="1" customWidth="1"/>
    <col min="13" max="13" width="9.140625" style="1"/>
    <col min="14" max="14" width="1.85546875" style="1" customWidth="1"/>
    <col min="15" max="16384" width="9.140625" style="1"/>
  </cols>
  <sheetData>
    <row r="1" spans="1:11" ht="20.100000000000001" customHeight="1" x14ac:dyDescent="0.45">
      <c r="A1" s="49" t="s">
        <v>92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ht="20.100000000000001" customHeight="1" x14ac:dyDescent="0.45">
      <c r="A2" s="49" t="s">
        <v>44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ht="20.100000000000001" customHeight="1" x14ac:dyDescent="0.45">
      <c r="A3" s="49" t="s">
        <v>320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5" spans="1:11" ht="21" x14ac:dyDescent="0.45">
      <c r="A5" s="42" t="s">
        <v>126</v>
      </c>
      <c r="B5" s="41"/>
      <c r="C5" s="41"/>
      <c r="D5" s="41"/>
      <c r="E5" s="41"/>
      <c r="F5" s="41"/>
      <c r="G5" s="41"/>
      <c r="H5" s="41"/>
      <c r="I5" s="41"/>
      <c r="J5" s="41"/>
      <c r="K5" s="41"/>
    </row>
    <row r="7" spans="1:11" ht="21" x14ac:dyDescent="0.45">
      <c r="A7" s="44" t="s">
        <v>71</v>
      </c>
      <c r="B7" s="45"/>
      <c r="C7" s="45"/>
      <c r="E7" s="44" t="s">
        <v>51</v>
      </c>
      <c r="F7" s="45"/>
      <c r="G7" s="45"/>
      <c r="I7" s="44" t="s">
        <v>326</v>
      </c>
      <c r="J7" s="45"/>
      <c r="K7" s="45"/>
    </row>
    <row r="8" spans="1:11" ht="39" x14ac:dyDescent="0.45">
      <c r="A8" s="8" t="s">
        <v>72</v>
      </c>
      <c r="C8" s="8" t="s">
        <v>36</v>
      </c>
      <c r="E8" s="20" t="s">
        <v>144</v>
      </c>
      <c r="G8" s="30" t="s">
        <v>74</v>
      </c>
      <c r="I8" s="20" t="s">
        <v>73</v>
      </c>
      <c r="K8" s="30" t="s">
        <v>74</v>
      </c>
    </row>
    <row r="9" spans="1:11" ht="21" x14ac:dyDescent="0.45">
      <c r="A9" s="17" t="s">
        <v>152</v>
      </c>
      <c r="C9" s="35" t="s">
        <v>104</v>
      </c>
      <c r="E9" s="11">
        <v>410958903</v>
      </c>
      <c r="G9" s="23">
        <f>E9/$E$30</f>
        <v>3.492687226431139E-2</v>
      </c>
      <c r="I9" s="11">
        <v>3257534239</v>
      </c>
      <c r="K9" s="23">
        <f>I9/$I$30</f>
        <v>5.6014515726947808E-2</v>
      </c>
    </row>
    <row r="10" spans="1:11" ht="21" x14ac:dyDescent="0.45">
      <c r="A10" s="17" t="s">
        <v>93</v>
      </c>
      <c r="C10" s="35" t="s">
        <v>104</v>
      </c>
      <c r="E10" s="11">
        <v>0</v>
      </c>
      <c r="G10" s="23">
        <f t="shared" ref="G10:G29" si="0">E10/$E$30</f>
        <v>0</v>
      </c>
      <c r="I10" s="11">
        <v>1978794422</v>
      </c>
      <c r="K10" s="23">
        <f t="shared" ref="K10:K29" si="1">I10/$I$30</f>
        <v>3.402610782858316E-2</v>
      </c>
    </row>
    <row r="11" spans="1:11" ht="21" x14ac:dyDescent="0.45">
      <c r="A11" s="17" t="s">
        <v>93</v>
      </c>
      <c r="C11" s="35" t="s">
        <v>104</v>
      </c>
      <c r="E11" s="11">
        <v>0</v>
      </c>
      <c r="G11" s="23">
        <f t="shared" si="0"/>
        <v>0</v>
      </c>
      <c r="I11" s="11">
        <v>5072349923</v>
      </c>
      <c r="K11" s="23">
        <f t="shared" si="1"/>
        <v>8.7220948020391931E-2</v>
      </c>
    </row>
    <row r="12" spans="1:11" ht="21" x14ac:dyDescent="0.45">
      <c r="A12" s="17" t="s">
        <v>152</v>
      </c>
      <c r="C12" s="35" t="s">
        <v>104</v>
      </c>
      <c r="E12" s="11">
        <v>0</v>
      </c>
      <c r="G12" s="23">
        <f t="shared" si="0"/>
        <v>0</v>
      </c>
      <c r="I12" s="11">
        <v>3993150689</v>
      </c>
      <c r="K12" s="23">
        <f t="shared" si="1"/>
        <v>6.8663714840254964E-2</v>
      </c>
    </row>
    <row r="13" spans="1:11" ht="21" x14ac:dyDescent="0.45">
      <c r="A13" s="17" t="s">
        <v>93</v>
      </c>
      <c r="C13" s="35" t="s">
        <v>104</v>
      </c>
      <c r="E13" s="11">
        <v>0</v>
      </c>
      <c r="G13" s="23">
        <f t="shared" si="0"/>
        <v>0</v>
      </c>
      <c r="I13" s="11">
        <v>1326726303</v>
      </c>
      <c r="K13" s="23">
        <f t="shared" si="1"/>
        <v>2.2813553415654161E-2</v>
      </c>
    </row>
    <row r="14" spans="1:11" s="17" customFormat="1" ht="18.75" x14ac:dyDescent="0.25">
      <c r="A14" s="17" t="s">
        <v>94</v>
      </c>
      <c r="C14" s="17" t="s">
        <v>95</v>
      </c>
      <c r="E14" s="11">
        <v>25277</v>
      </c>
      <c r="G14" s="23">
        <f t="shared" si="0"/>
        <v>2.1482599446811329E-6</v>
      </c>
      <c r="I14" s="11">
        <v>6153013</v>
      </c>
      <c r="K14" s="23">
        <f t="shared" si="1"/>
        <v>1.0580335252666989E-4</v>
      </c>
    </row>
    <row r="15" spans="1:11" s="17" customFormat="1" ht="18.75" x14ac:dyDescent="0.25">
      <c r="A15" s="17" t="s">
        <v>98</v>
      </c>
      <c r="C15" s="17" t="s">
        <v>99</v>
      </c>
      <c r="E15" s="11">
        <v>730154</v>
      </c>
      <c r="G15" s="23">
        <f t="shared" si="0"/>
        <v>6.2054855862986425E-5</v>
      </c>
      <c r="I15" s="11">
        <v>24410416</v>
      </c>
      <c r="K15" s="23">
        <f t="shared" si="1"/>
        <v>4.1974620391191484E-4</v>
      </c>
    </row>
    <row r="16" spans="1:11" s="17" customFormat="1" ht="18.75" x14ac:dyDescent="0.25">
      <c r="A16" s="17" t="s">
        <v>101</v>
      </c>
      <c r="C16" s="17" t="s">
        <v>102</v>
      </c>
      <c r="E16" s="11">
        <v>72377</v>
      </c>
      <c r="G16" s="23">
        <f t="shared" si="0"/>
        <v>6.1512287857018771E-6</v>
      </c>
      <c r="I16" s="11">
        <v>981732</v>
      </c>
      <c r="K16" s="23">
        <f t="shared" si="1"/>
        <v>1.6881247753371021E-5</v>
      </c>
    </row>
    <row r="17" spans="1:11" s="17" customFormat="1" ht="18.75" x14ac:dyDescent="0.25">
      <c r="A17" s="17" t="s">
        <v>156</v>
      </c>
      <c r="C17" s="17" t="s">
        <v>157</v>
      </c>
      <c r="E17" s="11">
        <v>2427477</v>
      </c>
      <c r="G17" s="23">
        <f t="shared" si="0"/>
        <v>2.0630816970901303E-4</v>
      </c>
      <c r="I17" s="11">
        <v>30557937</v>
      </c>
      <c r="K17" s="23">
        <f t="shared" si="1"/>
        <v>5.2545511945103465E-4</v>
      </c>
    </row>
    <row r="18" spans="1:11" s="17" customFormat="1" ht="18.75" x14ac:dyDescent="0.25">
      <c r="A18" s="17" t="s">
        <v>159</v>
      </c>
      <c r="C18" s="17" t="s">
        <v>160</v>
      </c>
      <c r="E18" s="11">
        <v>1042290</v>
      </c>
      <c r="G18" s="23">
        <f t="shared" si="0"/>
        <v>8.858289582393867E-5</v>
      </c>
      <c r="I18" s="11">
        <v>333115294</v>
      </c>
      <c r="K18" s="23">
        <f t="shared" si="1"/>
        <v>5.7280416737470379E-3</v>
      </c>
    </row>
    <row r="19" spans="1:11" s="17" customFormat="1" ht="18.75" x14ac:dyDescent="0.25">
      <c r="A19" s="17" t="s">
        <v>280</v>
      </c>
      <c r="C19" s="17" t="s">
        <v>282</v>
      </c>
      <c r="E19" s="11">
        <v>1495726020</v>
      </c>
      <c r="G19" s="23">
        <f t="shared" si="0"/>
        <v>0.12711984400772761</v>
      </c>
      <c r="I19" s="11">
        <v>7129627362</v>
      </c>
      <c r="K19" s="23">
        <f t="shared" si="1"/>
        <v>0.122596600586652</v>
      </c>
    </row>
    <row r="20" spans="1:11" s="17" customFormat="1" ht="18.75" x14ac:dyDescent="0.25">
      <c r="A20" s="17" t="s">
        <v>280</v>
      </c>
      <c r="C20" s="17" t="s">
        <v>283</v>
      </c>
      <c r="E20" s="11">
        <v>97400</v>
      </c>
      <c r="G20" s="23">
        <f t="shared" si="0"/>
        <v>8.2779015948072288E-6</v>
      </c>
      <c r="I20" s="11">
        <v>213122</v>
      </c>
      <c r="K20" s="23">
        <f t="shared" si="1"/>
        <v>3.6647122470225462E-6</v>
      </c>
    </row>
    <row r="21" spans="1:11" s="17" customFormat="1" ht="18.75" x14ac:dyDescent="0.25">
      <c r="A21" s="17" t="s">
        <v>281</v>
      </c>
      <c r="C21" s="17" t="s">
        <v>284</v>
      </c>
      <c r="E21" s="11">
        <v>36338</v>
      </c>
      <c r="G21" s="23">
        <f t="shared" si="0"/>
        <v>3.0883202069004629E-6</v>
      </c>
      <c r="I21" s="11">
        <v>69586</v>
      </c>
      <c r="K21" s="23">
        <f t="shared" si="1"/>
        <v>1.1965572133393591E-6</v>
      </c>
    </row>
    <row r="22" spans="1:11" s="17" customFormat="1" ht="18.75" x14ac:dyDescent="0.25">
      <c r="A22" s="17" t="s">
        <v>281</v>
      </c>
      <c r="C22" s="17" t="s">
        <v>285</v>
      </c>
      <c r="E22" s="11">
        <v>0</v>
      </c>
      <c r="G22" s="23">
        <f t="shared" si="0"/>
        <v>0</v>
      </c>
      <c r="I22" s="11">
        <v>3583561639</v>
      </c>
      <c r="K22" s="23">
        <f t="shared" si="1"/>
        <v>6.1620678420826989E-2</v>
      </c>
    </row>
    <row r="23" spans="1:11" s="17" customFormat="1" ht="18.75" x14ac:dyDescent="0.25">
      <c r="A23" s="17" t="s">
        <v>94</v>
      </c>
      <c r="C23" s="17" t="s">
        <v>286</v>
      </c>
      <c r="E23" s="11">
        <v>1923287670</v>
      </c>
      <c r="G23" s="23">
        <f t="shared" si="0"/>
        <v>0.16345776253353264</v>
      </c>
      <c r="I23" s="11">
        <v>7116164379</v>
      </c>
      <c r="K23" s="23">
        <f t="shared" si="1"/>
        <v>0.12236509957464219</v>
      </c>
    </row>
    <row r="24" spans="1:11" s="17" customFormat="1" ht="18.75" x14ac:dyDescent="0.25">
      <c r="A24" s="17" t="s">
        <v>281</v>
      </c>
      <c r="C24" s="17" t="s">
        <v>287</v>
      </c>
      <c r="E24" s="11">
        <v>11164421</v>
      </c>
      <c r="G24" s="23">
        <f t="shared" si="0"/>
        <v>9.4884988091375067E-4</v>
      </c>
      <c r="I24" s="11">
        <v>5781027421</v>
      </c>
      <c r="K24" s="23">
        <f t="shared" si="1"/>
        <v>9.9406921810567969E-2</v>
      </c>
    </row>
    <row r="25" spans="1:11" s="17" customFormat="1" ht="18.75" x14ac:dyDescent="0.25">
      <c r="A25" s="17" t="s">
        <v>281</v>
      </c>
      <c r="C25" s="17" t="s">
        <v>288</v>
      </c>
      <c r="E25" s="11">
        <v>1775342460</v>
      </c>
      <c r="G25" s="23">
        <f t="shared" si="0"/>
        <v>0.15088408810023604</v>
      </c>
      <c r="I25" s="11">
        <v>6213698620</v>
      </c>
      <c r="K25" s="23">
        <f t="shared" si="1"/>
        <v>0.10684686438763288</v>
      </c>
    </row>
    <row r="26" spans="1:11" s="17" customFormat="1" ht="18.75" x14ac:dyDescent="0.25">
      <c r="A26" s="17" t="s">
        <v>94</v>
      </c>
      <c r="C26" s="17" t="s">
        <v>307</v>
      </c>
      <c r="E26" s="11">
        <v>71232906</v>
      </c>
      <c r="G26" s="23">
        <f t="shared" si="0"/>
        <v>6.0539936979481868E-3</v>
      </c>
      <c r="I26" s="11">
        <v>3063013698</v>
      </c>
      <c r="K26" s="23">
        <f t="shared" si="1"/>
        <v>5.2669662502502886E-2</v>
      </c>
    </row>
    <row r="27" spans="1:11" s="17" customFormat="1" ht="18.75" x14ac:dyDescent="0.25">
      <c r="A27" s="17" t="s">
        <v>281</v>
      </c>
      <c r="C27" s="17" t="s">
        <v>308</v>
      </c>
      <c r="E27" s="11">
        <v>39945201</v>
      </c>
      <c r="G27" s="23">
        <f t="shared" si="0"/>
        <v>3.3948916125543667E-3</v>
      </c>
      <c r="I27" s="11">
        <v>1774578076</v>
      </c>
      <c r="K27" s="23">
        <f t="shared" si="1"/>
        <v>3.0514531622333252E-2</v>
      </c>
    </row>
    <row r="28" spans="1:11" s="17" customFormat="1" ht="18.75" x14ac:dyDescent="0.25">
      <c r="A28" s="17" t="s">
        <v>281</v>
      </c>
      <c r="C28" s="17" t="s">
        <v>318</v>
      </c>
      <c r="E28" s="11">
        <v>2870547930</v>
      </c>
      <c r="G28" s="23">
        <f t="shared" si="0"/>
        <v>0.24396420213262413</v>
      </c>
      <c r="I28" s="11">
        <v>4305821895</v>
      </c>
      <c r="K28" s="23">
        <f t="shared" si="1"/>
        <v>7.4040212798792845E-2</v>
      </c>
    </row>
    <row r="29" spans="1:11" s="17" customFormat="1" ht="18.75" x14ac:dyDescent="0.25">
      <c r="A29" s="17" t="s">
        <v>281</v>
      </c>
      <c r="C29" s="17" t="s">
        <v>327</v>
      </c>
      <c r="E29" s="11">
        <v>3163630132</v>
      </c>
      <c r="G29" s="23">
        <f t="shared" si="0"/>
        <v>0.26887288413822386</v>
      </c>
      <c r="I29" s="11">
        <v>3163630132</v>
      </c>
      <c r="K29" s="23">
        <f t="shared" si="1"/>
        <v>5.4399799597366558E-2</v>
      </c>
    </row>
    <row r="30" spans="1:11" ht="19.5" thickBot="1" x14ac:dyDescent="0.5">
      <c r="A30" s="3" t="s">
        <v>12</v>
      </c>
      <c r="E30" s="3">
        <f>SUM(E9:$E$29)</f>
        <v>11766266956</v>
      </c>
      <c r="G30" s="7">
        <f>SUM(G9:$G$29)</f>
        <v>1</v>
      </c>
      <c r="I30" s="3">
        <f>SUM(I9:$I$29)</f>
        <v>58155179898</v>
      </c>
      <c r="K30" s="7">
        <f>SUM(K9:$K$29)</f>
        <v>1</v>
      </c>
    </row>
    <row r="31" spans="1:11" ht="18.75" x14ac:dyDescent="0.45">
      <c r="E31" s="4"/>
      <c r="G31" s="4"/>
      <c r="I31" s="4"/>
      <c r="K31" s="4"/>
    </row>
  </sheetData>
  <mergeCells count="7">
    <mergeCell ref="A1:K1"/>
    <mergeCell ref="A2:K2"/>
    <mergeCell ref="A3:K3"/>
    <mergeCell ref="A5:K5"/>
    <mergeCell ref="A7:C7"/>
    <mergeCell ref="E7:G7"/>
    <mergeCell ref="I7:K7"/>
  </mergeCells>
  <pageMargins left="0.39370078740157483" right="0.39370078740157483" top="0.74803149606299213" bottom="0.74803149606299213" header="0.31496062992125984" footer="0.31496062992125984"/>
  <pageSetup paperSize="9" scale="82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1:F13"/>
  <sheetViews>
    <sheetView rightToLeft="1" zoomScaleNormal="100" zoomScaleSheetLayoutView="115" workbookViewId="0">
      <selection activeCell="A25" sqref="A25"/>
    </sheetView>
  </sheetViews>
  <sheetFormatPr defaultRowHeight="18" x14ac:dyDescent="0.45"/>
  <cols>
    <col min="1" max="1" width="9.140625" style="1"/>
    <col min="2" max="2" width="32.140625" style="1" bestFit="1" customWidth="1"/>
    <col min="3" max="3" width="1.42578125" style="1" customWidth="1"/>
    <col min="4" max="4" width="15.85546875" style="1" customWidth="1"/>
    <col min="5" max="5" width="1.42578125" style="1" customWidth="1"/>
    <col min="6" max="6" width="18.140625" style="1" customWidth="1"/>
    <col min="7" max="16384" width="9.140625" style="1"/>
  </cols>
  <sheetData>
    <row r="1" spans="2:6" ht="20.100000000000001" customHeight="1" x14ac:dyDescent="0.45">
      <c r="B1" s="49" t="s">
        <v>92</v>
      </c>
      <c r="C1" s="41"/>
      <c r="D1" s="41"/>
      <c r="E1" s="41"/>
      <c r="F1" s="41"/>
    </row>
    <row r="2" spans="2:6" ht="20.100000000000001" customHeight="1" x14ac:dyDescent="0.45">
      <c r="B2" s="49" t="s">
        <v>44</v>
      </c>
      <c r="C2" s="41"/>
      <c r="D2" s="41"/>
      <c r="E2" s="41"/>
      <c r="F2" s="41"/>
    </row>
    <row r="3" spans="2:6" ht="20.100000000000001" customHeight="1" x14ac:dyDescent="0.45">
      <c r="B3" s="49" t="s">
        <v>320</v>
      </c>
      <c r="C3" s="41"/>
      <c r="D3" s="41"/>
      <c r="E3" s="41"/>
      <c r="F3" s="41"/>
    </row>
    <row r="5" spans="2:6" ht="21" x14ac:dyDescent="0.45">
      <c r="B5" s="42" t="s">
        <v>75</v>
      </c>
      <c r="C5" s="41"/>
      <c r="D5" s="41"/>
      <c r="E5" s="41"/>
      <c r="F5" s="41"/>
    </row>
    <row r="7" spans="2:6" ht="21" x14ac:dyDescent="0.45">
      <c r="D7" s="2" t="s">
        <v>51</v>
      </c>
      <c r="F7" s="2" t="s">
        <v>326</v>
      </c>
    </row>
    <row r="8" spans="2:6" ht="21" x14ac:dyDescent="0.45">
      <c r="B8" s="8" t="s">
        <v>48</v>
      </c>
      <c r="D8" s="8" t="s">
        <v>39</v>
      </c>
      <c r="F8" s="8" t="s">
        <v>39</v>
      </c>
    </row>
    <row r="9" spans="2:6" s="17" customFormat="1" ht="18.75" x14ac:dyDescent="0.25">
      <c r="B9" s="17" t="s">
        <v>107</v>
      </c>
      <c r="D9" s="11">
        <v>0</v>
      </c>
      <c r="F9" s="11">
        <v>1759413709</v>
      </c>
    </row>
    <row r="10" spans="2:6" s="17" customFormat="1" ht="18.75" x14ac:dyDescent="0.25">
      <c r="B10" s="17" t="s">
        <v>108</v>
      </c>
      <c r="D10" s="11">
        <v>0</v>
      </c>
      <c r="F10" s="11">
        <v>0</v>
      </c>
    </row>
    <row r="11" spans="2:6" s="17" customFormat="1" ht="18.75" x14ac:dyDescent="0.25">
      <c r="B11" s="17" t="s">
        <v>109</v>
      </c>
      <c r="D11" s="11">
        <v>97997836</v>
      </c>
      <c r="F11" s="11">
        <v>1502747526</v>
      </c>
    </row>
    <row r="12" spans="2:6" ht="19.5" thickBot="1" x14ac:dyDescent="0.5">
      <c r="B12" s="3" t="s">
        <v>12</v>
      </c>
      <c r="D12" s="3">
        <f>SUM(D9:D11)</f>
        <v>97997836</v>
      </c>
      <c r="F12" s="3">
        <f>SUM(F9:F11)</f>
        <v>3262161235</v>
      </c>
    </row>
    <row r="13" spans="2:6" ht="19.5" thickTop="1" x14ac:dyDescent="0.45">
      <c r="D13" s="4"/>
      <c r="F13" s="4"/>
    </row>
  </sheetData>
  <mergeCells count="4">
    <mergeCell ref="B1:F1"/>
    <mergeCell ref="B2:F2"/>
    <mergeCell ref="B3:F3"/>
    <mergeCell ref="B5:F5"/>
  </mergeCells>
  <pageMargins left="0.7" right="0.7" top="0.75" bottom="0.75" header="0.3" footer="0.3"/>
  <pageSetup paperSize="9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17"/>
  <sheetViews>
    <sheetView rightToLeft="1" tabSelected="1" workbookViewId="0">
      <selection activeCell="A25" sqref="A25"/>
    </sheetView>
  </sheetViews>
  <sheetFormatPr defaultRowHeight="18" x14ac:dyDescent="0.45"/>
  <cols>
    <col min="1" max="1" width="37" style="1" customWidth="1"/>
    <col min="2" max="2" width="1.42578125" style="1" customWidth="1"/>
    <col min="3" max="3" width="21.285156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1.42578125" style="1" customWidth="1"/>
    <col min="8" max="16384" width="9.140625" style="1"/>
  </cols>
  <sheetData>
    <row r="1" spans="1:7" ht="20.100000000000001" customHeight="1" x14ac:dyDescent="0.45">
      <c r="A1" s="49" t="s">
        <v>92</v>
      </c>
      <c r="B1" s="41"/>
      <c r="C1" s="41"/>
      <c r="D1" s="41"/>
      <c r="E1" s="41"/>
      <c r="F1" s="41"/>
      <c r="G1" s="41"/>
    </row>
    <row r="2" spans="1:7" ht="20.100000000000001" customHeight="1" x14ac:dyDescent="0.45">
      <c r="A2" s="49" t="s">
        <v>44</v>
      </c>
      <c r="B2" s="41"/>
      <c r="C2" s="41"/>
      <c r="D2" s="41"/>
      <c r="E2" s="41"/>
      <c r="F2" s="41"/>
      <c r="G2" s="41"/>
    </row>
    <row r="3" spans="1:7" ht="20.100000000000001" customHeight="1" x14ac:dyDescent="0.45">
      <c r="A3" s="49" t="s">
        <v>320</v>
      </c>
      <c r="B3" s="41"/>
      <c r="C3" s="41"/>
      <c r="D3" s="41"/>
      <c r="E3" s="41"/>
      <c r="F3" s="41"/>
      <c r="G3" s="41"/>
    </row>
    <row r="5" spans="1:7" ht="21" x14ac:dyDescent="0.45">
      <c r="A5" s="42" t="s">
        <v>129</v>
      </c>
      <c r="B5" s="41"/>
      <c r="C5" s="41"/>
      <c r="D5" s="41"/>
      <c r="E5" s="41"/>
      <c r="F5" s="41"/>
      <c r="G5" s="41"/>
    </row>
    <row r="7" spans="1:7" ht="31.5" x14ac:dyDescent="0.45">
      <c r="A7" s="2" t="s">
        <v>45</v>
      </c>
      <c r="C7" s="2" t="s">
        <v>39</v>
      </c>
      <c r="E7" s="18" t="s">
        <v>46</v>
      </c>
      <c r="F7" s="19"/>
      <c r="G7" s="18" t="s">
        <v>47</v>
      </c>
    </row>
    <row r="8" spans="1:7" s="17" customFormat="1" ht="21" x14ac:dyDescent="0.25">
      <c r="A8" s="10" t="s">
        <v>110</v>
      </c>
      <c r="C8" s="25">
        <v>-77295302551</v>
      </c>
      <c r="E8" s="6">
        <v>0.62649999999999995</v>
      </c>
      <c r="G8" s="6">
        <v>-1.38E-2</v>
      </c>
    </row>
    <row r="9" spans="1:7" s="17" customFormat="1" ht="21" x14ac:dyDescent="0.25">
      <c r="A9" s="10" t="s">
        <v>111</v>
      </c>
      <c r="C9" s="11">
        <v>0</v>
      </c>
      <c r="E9" s="6">
        <v>0</v>
      </c>
      <c r="G9" s="6">
        <v>0</v>
      </c>
    </row>
    <row r="10" spans="1:7" s="17" customFormat="1" ht="21" x14ac:dyDescent="0.25">
      <c r="A10" s="10" t="s">
        <v>112</v>
      </c>
      <c r="C10" s="11">
        <v>11766266956</v>
      </c>
      <c r="E10" s="6">
        <v>-9.5399999999999999E-2</v>
      </c>
      <c r="G10" s="6">
        <v>2.0999999999999999E-3</v>
      </c>
    </row>
    <row r="11" spans="1:7" ht="21.75" thickBot="1" x14ac:dyDescent="0.5">
      <c r="A11" s="16" t="s">
        <v>12</v>
      </c>
      <c r="C11" s="3">
        <f>SUM(C8:C10)</f>
        <v>-65529035595</v>
      </c>
      <c r="E11" s="7">
        <f>SUM(E8:E10)</f>
        <v>0.53109999999999991</v>
      </c>
      <c r="G11" s="7">
        <f>SUM(G8:G10)</f>
        <v>-1.17E-2</v>
      </c>
    </row>
    <row r="12" spans="1:7" ht="19.5" thickTop="1" x14ac:dyDescent="0.45">
      <c r="C12" s="4"/>
      <c r="E12" s="4"/>
      <c r="G12" s="4"/>
    </row>
    <row r="17" spans="5:5" x14ac:dyDescent="0.45">
      <c r="E17" s="15"/>
    </row>
  </sheetData>
  <mergeCells count="4">
    <mergeCell ref="A1:G1"/>
    <mergeCell ref="A2:G2"/>
    <mergeCell ref="A3:G3"/>
    <mergeCell ref="A5:G5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74"/>
  <sheetViews>
    <sheetView rightToLeft="1" zoomScale="85" zoomScaleNormal="85" zoomScalePageLayoutView="70" workbookViewId="0">
      <pane ySplit="5" topLeftCell="A6" activePane="bottomLeft" state="frozen"/>
      <selection activeCell="A25" sqref="A25"/>
      <selection pane="bottomLeft" sqref="A1:W1"/>
    </sheetView>
  </sheetViews>
  <sheetFormatPr defaultRowHeight="18" x14ac:dyDescent="0.45"/>
  <cols>
    <col min="1" max="1" width="29.85546875" style="1" bestFit="1" customWidth="1"/>
    <col min="2" max="2" width="1.42578125" style="1" customWidth="1"/>
    <col min="3" max="3" width="13.7109375" style="1" bestFit="1" customWidth="1"/>
    <col min="4" max="4" width="1.42578125" style="1" customWidth="1"/>
    <col min="5" max="5" width="19.42578125" style="1" bestFit="1" customWidth="1"/>
    <col min="6" max="6" width="1.42578125" style="1" customWidth="1"/>
    <col min="7" max="7" width="19.42578125" style="1" bestFit="1" customWidth="1"/>
    <col min="8" max="8" width="1.42578125" style="1" customWidth="1"/>
    <col min="9" max="9" width="13.7109375" style="1" bestFit="1" customWidth="1"/>
    <col min="10" max="10" width="17.85546875" style="1" bestFit="1" customWidth="1"/>
    <col min="11" max="11" width="1.42578125" style="1" customWidth="1"/>
    <col min="12" max="12" width="12.42578125" style="1" bestFit="1" customWidth="1"/>
    <col min="13" max="13" width="17.85546875" style="1" bestFit="1" customWidth="1"/>
    <col min="14" max="14" width="1.140625" style="1" customWidth="1"/>
    <col min="15" max="15" width="13.5703125" style="1" bestFit="1" customWidth="1"/>
    <col min="16" max="16" width="1.42578125" style="1" customWidth="1"/>
    <col min="17" max="17" width="14.42578125" style="1" bestFit="1" customWidth="1"/>
    <col min="18" max="18" width="1.42578125" style="1" customWidth="1"/>
    <col min="19" max="19" width="19.5703125" style="1" bestFit="1" customWidth="1"/>
    <col min="20" max="20" width="1.42578125" style="1" customWidth="1"/>
    <col min="21" max="21" width="19.28515625" style="1" bestFit="1" customWidth="1"/>
    <col min="22" max="22" width="1.42578125" style="1" customWidth="1"/>
    <col min="23" max="23" width="16.7109375" style="1" bestFit="1" customWidth="1"/>
    <col min="24" max="16384" width="9.140625" style="1"/>
  </cols>
  <sheetData>
    <row r="1" spans="1:23" ht="18" customHeight="1" x14ac:dyDescent="0.45">
      <c r="A1" s="42" t="s">
        <v>185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</row>
    <row r="2" spans="1:23" ht="21" x14ac:dyDescent="0.45">
      <c r="A2" s="42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</row>
    <row r="3" spans="1:23" ht="21" x14ac:dyDescent="0.45">
      <c r="C3" s="43" t="s">
        <v>317</v>
      </c>
      <c r="D3" s="43" t="s">
        <v>295</v>
      </c>
      <c r="E3" s="43" t="s">
        <v>295</v>
      </c>
      <c r="F3" s="43" t="s">
        <v>295</v>
      </c>
      <c r="G3" s="43" t="s">
        <v>295</v>
      </c>
      <c r="I3" s="44" t="s">
        <v>2</v>
      </c>
      <c r="J3" s="45"/>
      <c r="K3" s="45"/>
      <c r="L3" s="45"/>
      <c r="M3" s="45"/>
      <c r="O3" s="44" t="s">
        <v>325</v>
      </c>
      <c r="P3" s="45" t="s">
        <v>303</v>
      </c>
      <c r="Q3" s="45" t="s">
        <v>303</v>
      </c>
      <c r="R3" s="45" t="s">
        <v>303</v>
      </c>
      <c r="S3" s="45" t="s">
        <v>303</v>
      </c>
      <c r="T3" s="45" t="s">
        <v>303</v>
      </c>
      <c r="U3" s="45" t="s">
        <v>303</v>
      </c>
      <c r="V3" s="45" t="s">
        <v>303</v>
      </c>
      <c r="W3" s="45" t="s">
        <v>303</v>
      </c>
    </row>
    <row r="4" spans="1:23" ht="18.75" x14ac:dyDescent="0.45">
      <c r="A4" s="46" t="s">
        <v>3</v>
      </c>
      <c r="C4" s="46" t="s">
        <v>4</v>
      </c>
      <c r="E4" s="46" t="s">
        <v>5</v>
      </c>
      <c r="G4" s="46" t="s">
        <v>6</v>
      </c>
      <c r="I4" s="46" t="s">
        <v>7</v>
      </c>
      <c r="J4" s="41"/>
      <c r="L4" s="46" t="s">
        <v>8</v>
      </c>
      <c r="M4" s="41"/>
      <c r="O4" s="46" t="s">
        <v>4</v>
      </c>
      <c r="Q4" s="48" t="s">
        <v>9</v>
      </c>
      <c r="S4" s="46" t="s">
        <v>5</v>
      </c>
      <c r="U4" s="46" t="s">
        <v>6</v>
      </c>
      <c r="W4" s="48" t="s">
        <v>10</v>
      </c>
    </row>
    <row r="5" spans="1:23" ht="18.75" x14ac:dyDescent="0.45">
      <c r="A5" s="47"/>
      <c r="C5" s="47"/>
      <c r="E5" s="47"/>
      <c r="G5" s="47"/>
      <c r="I5" s="5" t="s">
        <v>4</v>
      </c>
      <c r="J5" s="5" t="s">
        <v>5</v>
      </c>
      <c r="L5" s="5" t="s">
        <v>4</v>
      </c>
      <c r="M5" s="5" t="s">
        <v>11</v>
      </c>
      <c r="O5" s="47"/>
      <c r="Q5" s="47"/>
      <c r="S5" s="47"/>
      <c r="U5" s="47"/>
      <c r="W5" s="47"/>
    </row>
    <row r="6" spans="1:23" s="17" customFormat="1" ht="18.75" x14ac:dyDescent="0.25">
      <c r="A6" s="17" t="s">
        <v>274</v>
      </c>
      <c r="C6" s="11">
        <v>6000000</v>
      </c>
      <c r="E6" s="11">
        <v>4618908501</v>
      </c>
      <c r="G6" s="11">
        <v>3161185785</v>
      </c>
      <c r="I6" s="11">
        <v>0</v>
      </c>
      <c r="J6" s="11">
        <v>0</v>
      </c>
      <c r="L6" s="11">
        <v>0</v>
      </c>
      <c r="M6" s="11">
        <v>0</v>
      </c>
      <c r="O6" s="11">
        <v>6000000</v>
      </c>
      <c r="Q6" s="11">
        <v>415</v>
      </c>
      <c r="S6" s="11">
        <v>4618908501</v>
      </c>
      <c r="U6" s="11">
        <v>2489358825</v>
      </c>
      <c r="W6" s="6">
        <v>4.0000000000000002E-4</v>
      </c>
    </row>
    <row r="7" spans="1:23" s="17" customFormat="1" ht="18.75" x14ac:dyDescent="0.25">
      <c r="A7" s="17" t="s">
        <v>312</v>
      </c>
      <c r="C7" s="11">
        <v>34300000</v>
      </c>
      <c r="E7" s="11">
        <v>79924501170</v>
      </c>
      <c r="G7" s="11">
        <v>83398608090</v>
      </c>
      <c r="I7" s="11">
        <v>0</v>
      </c>
      <c r="J7" s="11">
        <v>0</v>
      </c>
      <c r="L7" s="11">
        <v>-10626278</v>
      </c>
      <c r="M7" s="11">
        <v>25410632574</v>
      </c>
      <c r="O7" s="11">
        <v>23673722</v>
      </c>
      <c r="Q7" s="11">
        <v>2220</v>
      </c>
      <c r="S7" s="11">
        <v>55163569137</v>
      </c>
      <c r="U7" s="11">
        <v>52242956646.101997</v>
      </c>
      <c r="W7" s="6">
        <v>9.2999999999999992E-3</v>
      </c>
    </row>
    <row r="8" spans="1:23" s="17" customFormat="1" ht="18.75" x14ac:dyDescent="0.25">
      <c r="A8" s="17" t="s">
        <v>203</v>
      </c>
      <c r="C8" s="11">
        <v>85932581</v>
      </c>
      <c r="E8" s="11">
        <v>145710243019</v>
      </c>
      <c r="G8" s="11">
        <v>156150103757.495</v>
      </c>
      <c r="I8" s="11">
        <v>0</v>
      </c>
      <c r="J8" s="11">
        <v>0</v>
      </c>
      <c r="L8" s="11">
        <v>-1</v>
      </c>
      <c r="M8" s="11">
        <v>1</v>
      </c>
      <c r="O8" s="11">
        <v>85932580</v>
      </c>
      <c r="Q8" s="11">
        <v>1812</v>
      </c>
      <c r="S8" s="11">
        <v>145710241323</v>
      </c>
      <c r="U8" s="11">
        <v>154783361441.98801</v>
      </c>
      <c r="W8" s="6">
        <v>2.76E-2</v>
      </c>
    </row>
    <row r="9" spans="1:23" s="17" customFormat="1" ht="18.75" x14ac:dyDescent="0.25">
      <c r="A9" s="17" t="s">
        <v>76</v>
      </c>
      <c r="C9" s="11">
        <v>16000000</v>
      </c>
      <c r="E9" s="11">
        <v>42691473960</v>
      </c>
      <c r="G9" s="11">
        <v>75945420000</v>
      </c>
      <c r="I9" s="11">
        <v>16181303</v>
      </c>
      <c r="J9" s="11">
        <v>0</v>
      </c>
      <c r="L9" s="11">
        <v>0</v>
      </c>
      <c r="M9" s="11">
        <v>0</v>
      </c>
      <c r="O9" s="11">
        <v>32181303</v>
      </c>
      <c r="Q9" s="11">
        <v>2469</v>
      </c>
      <c r="S9" s="11">
        <v>42691473960</v>
      </c>
      <c r="U9" s="11">
        <v>78982876066.213303</v>
      </c>
      <c r="W9" s="6">
        <v>1.41E-2</v>
      </c>
    </row>
    <row r="10" spans="1:23" s="17" customFormat="1" ht="18.75" x14ac:dyDescent="0.25">
      <c r="A10" s="17" t="s">
        <v>181</v>
      </c>
      <c r="C10" s="11">
        <v>11500000</v>
      </c>
      <c r="E10" s="11">
        <v>40113670250</v>
      </c>
      <c r="G10" s="11">
        <v>67903555500</v>
      </c>
      <c r="I10" s="11">
        <v>0</v>
      </c>
      <c r="J10" s="11">
        <v>0</v>
      </c>
      <c r="L10" s="11">
        <v>-44000</v>
      </c>
      <c r="M10" s="11">
        <v>262866585</v>
      </c>
      <c r="O10" s="11">
        <v>11456000</v>
      </c>
      <c r="Q10" s="11">
        <v>6310</v>
      </c>
      <c r="S10" s="11">
        <v>39960191860</v>
      </c>
      <c r="U10" s="11">
        <v>71857250208</v>
      </c>
      <c r="W10" s="6">
        <v>1.2800000000000001E-2</v>
      </c>
    </row>
    <row r="11" spans="1:23" s="17" customFormat="1" ht="18.75" x14ac:dyDescent="0.25">
      <c r="A11" s="17" t="s">
        <v>77</v>
      </c>
      <c r="C11" s="11">
        <v>48379418</v>
      </c>
      <c r="E11" s="11">
        <v>206384950138</v>
      </c>
      <c r="G11" s="11">
        <v>94836557232.838806</v>
      </c>
      <c r="I11" s="11">
        <v>0</v>
      </c>
      <c r="J11" s="11">
        <v>0</v>
      </c>
      <c r="L11" s="11">
        <v>0</v>
      </c>
      <c r="M11" s="11">
        <v>0</v>
      </c>
      <c r="O11" s="11">
        <v>48379418</v>
      </c>
      <c r="Q11" s="11">
        <v>1862</v>
      </c>
      <c r="S11" s="11">
        <v>206384950138</v>
      </c>
      <c r="U11" s="11">
        <v>89546485581.9198</v>
      </c>
      <c r="W11" s="6">
        <v>1.6E-2</v>
      </c>
    </row>
    <row r="12" spans="1:23" s="17" customFormat="1" ht="18.75" x14ac:dyDescent="0.25">
      <c r="A12" s="17" t="s">
        <v>133</v>
      </c>
      <c r="C12" s="11">
        <v>11279926</v>
      </c>
      <c r="E12" s="11">
        <v>34362520107</v>
      </c>
      <c r="G12" s="11">
        <v>51578928025.379997</v>
      </c>
      <c r="I12" s="11">
        <v>0</v>
      </c>
      <c r="J12" s="11">
        <v>0</v>
      </c>
      <c r="L12" s="11">
        <v>0</v>
      </c>
      <c r="M12" s="11">
        <v>0</v>
      </c>
      <c r="O12" s="11">
        <v>11279926</v>
      </c>
      <c r="Q12" s="11">
        <v>4098</v>
      </c>
      <c r="S12" s="11">
        <v>34362520107</v>
      </c>
      <c r="U12" s="11">
        <v>45950097184.349403</v>
      </c>
      <c r="W12" s="6">
        <v>8.2000000000000007E-3</v>
      </c>
    </row>
    <row r="13" spans="1:23" s="17" customFormat="1" ht="18.75" x14ac:dyDescent="0.25">
      <c r="A13" s="17" t="s">
        <v>313</v>
      </c>
      <c r="C13" s="11">
        <v>24600000</v>
      </c>
      <c r="E13" s="11">
        <v>78719183675</v>
      </c>
      <c r="G13" s="11">
        <v>79718833800</v>
      </c>
      <c r="I13" s="11">
        <v>4287429</v>
      </c>
      <c r="J13" s="11">
        <v>0</v>
      </c>
      <c r="L13" s="11">
        <v>-1</v>
      </c>
      <c r="M13" s="11">
        <v>1</v>
      </c>
      <c r="O13" s="11">
        <v>28887428</v>
      </c>
      <c r="Q13" s="11">
        <v>2521</v>
      </c>
      <c r="S13" s="11">
        <v>73411977134</v>
      </c>
      <c r="U13" s="11">
        <v>72391896012.371399</v>
      </c>
      <c r="W13" s="6">
        <v>1.29E-2</v>
      </c>
    </row>
    <row r="14" spans="1:23" s="17" customFormat="1" ht="18.75" x14ac:dyDescent="0.25">
      <c r="A14" s="17" t="s">
        <v>134</v>
      </c>
      <c r="C14" s="11">
        <v>20007665</v>
      </c>
      <c r="E14" s="11">
        <v>68875131041</v>
      </c>
      <c r="G14" s="11">
        <v>62649151088.737503</v>
      </c>
      <c r="I14" s="11">
        <v>0</v>
      </c>
      <c r="J14" s="11">
        <v>0</v>
      </c>
      <c r="L14" s="11">
        <v>0</v>
      </c>
      <c r="M14" s="11">
        <v>0</v>
      </c>
      <c r="O14" s="11">
        <v>20007665</v>
      </c>
      <c r="Q14" s="11">
        <v>3323</v>
      </c>
      <c r="S14" s="11">
        <v>68875131041</v>
      </c>
      <c r="U14" s="11">
        <v>66089882243.769798</v>
      </c>
      <c r="W14" s="6">
        <v>1.18E-2</v>
      </c>
    </row>
    <row r="15" spans="1:23" s="17" customFormat="1" ht="18.75" x14ac:dyDescent="0.25">
      <c r="A15" s="17" t="s">
        <v>214</v>
      </c>
      <c r="C15" s="11">
        <v>30650000</v>
      </c>
      <c r="E15" s="11">
        <v>119913923605</v>
      </c>
      <c r="G15" s="11">
        <v>105875022937.5</v>
      </c>
      <c r="I15" s="11">
        <v>5725000</v>
      </c>
      <c r="J15" s="11">
        <v>20141647024</v>
      </c>
      <c r="L15" s="11">
        <v>0</v>
      </c>
      <c r="M15" s="11">
        <v>0</v>
      </c>
      <c r="O15" s="11">
        <v>36375000</v>
      </c>
      <c r="Q15" s="11">
        <v>3512</v>
      </c>
      <c r="S15" s="11">
        <v>140055570629</v>
      </c>
      <c r="U15" s="11">
        <v>126988893450</v>
      </c>
      <c r="W15" s="6">
        <v>2.2700000000000001E-2</v>
      </c>
    </row>
    <row r="16" spans="1:23" s="17" customFormat="1" ht="18.75" x14ac:dyDescent="0.25">
      <c r="A16" s="17" t="s">
        <v>275</v>
      </c>
      <c r="C16" s="11">
        <v>10000000</v>
      </c>
      <c r="E16" s="11">
        <v>139941340248</v>
      </c>
      <c r="G16" s="11">
        <v>145131300000</v>
      </c>
      <c r="I16" s="11">
        <v>3500000</v>
      </c>
      <c r="J16" s="11">
        <v>52218196252</v>
      </c>
      <c r="L16" s="11">
        <v>0</v>
      </c>
      <c r="M16" s="11">
        <v>0</v>
      </c>
      <c r="O16" s="11">
        <v>13500000</v>
      </c>
      <c r="Q16" s="11">
        <v>15000</v>
      </c>
      <c r="S16" s="11">
        <v>192159536500</v>
      </c>
      <c r="U16" s="11">
        <v>201295125000</v>
      </c>
      <c r="W16" s="6">
        <v>3.5900000000000001E-2</v>
      </c>
    </row>
    <row r="17" spans="1:23" s="17" customFormat="1" ht="18.75" x14ac:dyDescent="0.25">
      <c r="A17" s="17" t="s">
        <v>168</v>
      </c>
      <c r="C17" s="11">
        <v>14497759</v>
      </c>
      <c r="E17" s="11">
        <v>31119215777</v>
      </c>
      <c r="G17" s="11">
        <v>66437002709.509499</v>
      </c>
      <c r="I17" s="11">
        <v>0</v>
      </c>
      <c r="J17" s="11">
        <v>0</v>
      </c>
      <c r="L17" s="11">
        <v>0</v>
      </c>
      <c r="M17" s="11">
        <v>0</v>
      </c>
      <c r="O17" s="11">
        <v>14497759</v>
      </c>
      <c r="Q17" s="11">
        <v>4730</v>
      </c>
      <c r="S17" s="11">
        <v>31119215777</v>
      </c>
      <c r="U17" s="11">
        <v>68166382389.583504</v>
      </c>
      <c r="W17" s="6">
        <v>1.2200000000000001E-2</v>
      </c>
    </row>
    <row r="18" spans="1:23" s="17" customFormat="1" ht="18.75" x14ac:dyDescent="0.25">
      <c r="A18" s="17" t="s">
        <v>149</v>
      </c>
      <c r="C18" s="11">
        <v>7200000</v>
      </c>
      <c r="E18" s="11">
        <v>37888570442</v>
      </c>
      <c r="G18" s="11">
        <v>62696721600</v>
      </c>
      <c r="I18" s="11">
        <v>0</v>
      </c>
      <c r="J18" s="11">
        <v>0</v>
      </c>
      <c r="L18" s="11">
        <v>0</v>
      </c>
      <c r="M18" s="11">
        <v>0</v>
      </c>
      <c r="O18" s="11">
        <v>7200000</v>
      </c>
      <c r="Q18" s="11">
        <v>8580</v>
      </c>
      <c r="S18" s="11">
        <v>37888570442</v>
      </c>
      <c r="U18" s="11">
        <v>61408432800</v>
      </c>
      <c r="W18" s="6">
        <v>1.0999999999999999E-2</v>
      </c>
    </row>
    <row r="19" spans="1:23" s="17" customFormat="1" ht="18.75" x14ac:dyDescent="0.25">
      <c r="A19" s="17" t="s">
        <v>257</v>
      </c>
      <c r="C19" s="11">
        <v>6189031</v>
      </c>
      <c r="E19" s="11">
        <v>83270103164</v>
      </c>
      <c r="G19" s="11">
        <v>63244680409.853996</v>
      </c>
      <c r="I19" s="11">
        <v>0</v>
      </c>
      <c r="J19" s="11">
        <v>0</v>
      </c>
      <c r="L19" s="11">
        <v>0</v>
      </c>
      <c r="M19" s="11">
        <v>0</v>
      </c>
      <c r="O19" s="11">
        <v>6189031</v>
      </c>
      <c r="Q19" s="11">
        <v>9650</v>
      </c>
      <c r="S19" s="11">
        <v>83270103164</v>
      </c>
      <c r="U19" s="11">
        <v>59368790462.557503</v>
      </c>
      <c r="W19" s="6">
        <v>1.06E-2</v>
      </c>
    </row>
    <row r="20" spans="1:23" s="17" customFormat="1" ht="18.75" x14ac:dyDescent="0.25">
      <c r="A20" s="17" t="s">
        <v>217</v>
      </c>
      <c r="C20" s="11">
        <v>4599827</v>
      </c>
      <c r="E20" s="11">
        <v>132017918665</v>
      </c>
      <c r="G20" s="11">
        <v>99679585039.830002</v>
      </c>
      <c r="I20" s="11">
        <v>0</v>
      </c>
      <c r="J20" s="11">
        <v>0</v>
      </c>
      <c r="L20" s="11">
        <v>0</v>
      </c>
      <c r="M20" s="11">
        <v>0</v>
      </c>
      <c r="O20" s="11">
        <v>4599827</v>
      </c>
      <c r="Q20" s="11">
        <v>19850</v>
      </c>
      <c r="S20" s="11">
        <v>132017918665</v>
      </c>
      <c r="U20" s="11">
        <v>90763291882.597504</v>
      </c>
      <c r="W20" s="6">
        <v>1.6199999999999999E-2</v>
      </c>
    </row>
    <row r="21" spans="1:23" s="17" customFormat="1" ht="18.75" x14ac:dyDescent="0.25">
      <c r="A21" s="17" t="s">
        <v>276</v>
      </c>
      <c r="C21" s="11">
        <v>410000</v>
      </c>
      <c r="E21" s="11">
        <v>70201786761</v>
      </c>
      <c r="G21" s="11">
        <v>70992963495</v>
      </c>
      <c r="I21" s="11">
        <v>0</v>
      </c>
      <c r="J21" s="11">
        <v>0</v>
      </c>
      <c r="L21" s="11">
        <v>0</v>
      </c>
      <c r="M21" s="11">
        <v>0</v>
      </c>
      <c r="O21" s="11">
        <v>410000</v>
      </c>
      <c r="Q21" s="11">
        <v>146570</v>
      </c>
      <c r="S21" s="11">
        <v>70201786761</v>
      </c>
      <c r="U21" s="11">
        <v>59736142485</v>
      </c>
      <c r="W21" s="6">
        <v>1.0699999999999999E-2</v>
      </c>
    </row>
    <row r="22" spans="1:23" s="17" customFormat="1" ht="18.75" x14ac:dyDescent="0.25">
      <c r="A22" s="17" t="s">
        <v>137</v>
      </c>
      <c r="C22" s="11">
        <v>6900000</v>
      </c>
      <c r="E22" s="11">
        <v>104424898861</v>
      </c>
      <c r="G22" s="11">
        <v>120031537500</v>
      </c>
      <c r="I22" s="11">
        <v>0</v>
      </c>
      <c r="J22" s="11">
        <v>0</v>
      </c>
      <c r="L22" s="11">
        <v>0</v>
      </c>
      <c r="M22" s="11">
        <v>0</v>
      </c>
      <c r="O22" s="11">
        <v>6900000</v>
      </c>
      <c r="Q22" s="11">
        <v>17610</v>
      </c>
      <c r="S22" s="11">
        <v>104424898861</v>
      </c>
      <c r="U22" s="11">
        <v>120786021450</v>
      </c>
      <c r="W22" s="6">
        <v>2.1600000000000001E-2</v>
      </c>
    </row>
    <row r="23" spans="1:23" s="17" customFormat="1" ht="18.75" x14ac:dyDescent="0.25">
      <c r="A23" s="17" t="s">
        <v>230</v>
      </c>
      <c r="C23" s="11">
        <v>8304632</v>
      </c>
      <c r="E23" s="11">
        <v>142692668508</v>
      </c>
      <c r="G23" s="11">
        <v>104841286882.92</v>
      </c>
      <c r="I23" s="11">
        <v>0</v>
      </c>
      <c r="J23" s="11">
        <v>0</v>
      </c>
      <c r="L23" s="11">
        <v>0</v>
      </c>
      <c r="M23" s="11">
        <v>0</v>
      </c>
      <c r="O23" s="11">
        <v>8304632</v>
      </c>
      <c r="Q23" s="11">
        <v>12200</v>
      </c>
      <c r="S23" s="11">
        <v>142692668508</v>
      </c>
      <c r="U23" s="11">
        <v>100713677163.12</v>
      </c>
      <c r="W23" s="6">
        <v>1.7999999999999999E-2</v>
      </c>
    </row>
    <row r="24" spans="1:23" s="17" customFormat="1" ht="18.75" x14ac:dyDescent="0.25">
      <c r="A24" s="17" t="s">
        <v>234</v>
      </c>
      <c r="C24" s="11">
        <v>7200000</v>
      </c>
      <c r="E24" s="11">
        <v>65210455474</v>
      </c>
      <c r="G24" s="11">
        <v>38290806000</v>
      </c>
      <c r="I24" s="11">
        <v>0</v>
      </c>
      <c r="J24" s="11">
        <v>0</v>
      </c>
      <c r="L24" s="11">
        <v>0</v>
      </c>
      <c r="M24" s="11">
        <v>0</v>
      </c>
      <c r="O24" s="11">
        <v>7200000</v>
      </c>
      <c r="Q24" s="11">
        <v>3819</v>
      </c>
      <c r="S24" s="11">
        <v>48970455474</v>
      </c>
      <c r="U24" s="11">
        <v>27333194040</v>
      </c>
      <c r="W24" s="6">
        <v>4.8999999999999998E-3</v>
      </c>
    </row>
    <row r="25" spans="1:23" s="17" customFormat="1" ht="18.75" x14ac:dyDescent="0.25">
      <c r="A25" s="17" t="s">
        <v>136</v>
      </c>
      <c r="C25" s="11">
        <v>2953312</v>
      </c>
      <c r="E25" s="11">
        <v>7794716491</v>
      </c>
      <c r="G25" s="11">
        <v>6587800096.8383999</v>
      </c>
      <c r="I25" s="11">
        <v>0</v>
      </c>
      <c r="J25" s="11">
        <v>0</v>
      </c>
      <c r="L25" s="11">
        <v>0</v>
      </c>
      <c r="M25" s="11">
        <v>0</v>
      </c>
      <c r="O25" s="11">
        <v>2953312</v>
      </c>
      <c r="Q25" s="11">
        <v>2141</v>
      </c>
      <c r="S25" s="11">
        <v>7794716491</v>
      </c>
      <c r="U25" s="11">
        <v>6285418898.0976</v>
      </c>
      <c r="W25" s="6">
        <v>1.1000000000000001E-3</v>
      </c>
    </row>
    <row r="26" spans="1:23" s="17" customFormat="1" ht="18.75" x14ac:dyDescent="0.25">
      <c r="A26" s="17" t="s">
        <v>255</v>
      </c>
      <c r="C26" s="11">
        <v>27800000</v>
      </c>
      <c r="E26" s="11">
        <v>60828242900</v>
      </c>
      <c r="G26" s="11">
        <v>54992834100</v>
      </c>
      <c r="I26" s="11">
        <v>0</v>
      </c>
      <c r="J26" s="11">
        <v>0</v>
      </c>
      <c r="L26" s="11">
        <v>0</v>
      </c>
      <c r="M26" s="11">
        <v>0</v>
      </c>
      <c r="O26" s="11">
        <v>27800000</v>
      </c>
      <c r="Q26" s="11">
        <v>2062</v>
      </c>
      <c r="S26" s="11">
        <v>60828242900</v>
      </c>
      <c r="U26" s="11">
        <v>56982524580</v>
      </c>
      <c r="W26" s="6">
        <v>1.0200000000000001E-2</v>
      </c>
    </row>
    <row r="27" spans="1:23" s="17" customFormat="1" ht="18.75" x14ac:dyDescent="0.25">
      <c r="A27" s="17" t="s">
        <v>182</v>
      </c>
      <c r="C27" s="11">
        <v>5392416</v>
      </c>
      <c r="E27" s="11">
        <v>32745583552</v>
      </c>
      <c r="G27" s="11">
        <v>49583062904.400002</v>
      </c>
      <c r="I27" s="11">
        <v>0</v>
      </c>
      <c r="J27" s="11">
        <v>0</v>
      </c>
      <c r="L27" s="11">
        <v>0</v>
      </c>
      <c r="M27" s="11">
        <v>0</v>
      </c>
      <c r="O27" s="11">
        <v>5392416</v>
      </c>
      <c r="Q27" s="11">
        <v>10000</v>
      </c>
      <c r="S27" s="11">
        <v>32745583552</v>
      </c>
      <c r="U27" s="11">
        <v>53603311248</v>
      </c>
      <c r="W27" s="6">
        <v>9.5999999999999992E-3</v>
      </c>
    </row>
    <row r="28" spans="1:23" s="17" customFormat="1" ht="18.75" x14ac:dyDescent="0.25">
      <c r="A28" s="17" t="s">
        <v>186</v>
      </c>
      <c r="C28" s="11">
        <v>870003</v>
      </c>
      <c r="E28" s="11">
        <v>30013861257</v>
      </c>
      <c r="G28" s="11">
        <v>20323422330.525002</v>
      </c>
      <c r="I28" s="11">
        <v>0</v>
      </c>
      <c r="J28" s="11">
        <v>0</v>
      </c>
      <c r="L28" s="11">
        <v>0</v>
      </c>
      <c r="M28" s="11">
        <v>0</v>
      </c>
      <c r="O28" s="11">
        <v>870003</v>
      </c>
      <c r="Q28" s="11">
        <v>21600</v>
      </c>
      <c r="S28" s="11">
        <v>30013861257</v>
      </c>
      <c r="U28" s="11">
        <v>18680252014.439999</v>
      </c>
      <c r="W28" s="6">
        <v>3.3E-3</v>
      </c>
    </row>
    <row r="29" spans="1:23" s="17" customFormat="1" ht="18.75" x14ac:dyDescent="0.25">
      <c r="A29" s="17" t="s">
        <v>304</v>
      </c>
      <c r="C29" s="11">
        <v>10000000</v>
      </c>
      <c r="E29" s="11">
        <v>67051756000</v>
      </c>
      <c r="G29" s="11">
        <v>84593655000</v>
      </c>
      <c r="I29" s="11">
        <v>0</v>
      </c>
      <c r="J29" s="11">
        <v>0</v>
      </c>
      <c r="L29" s="11">
        <v>0</v>
      </c>
      <c r="M29" s="11">
        <v>0</v>
      </c>
      <c r="O29" s="11">
        <v>10000000</v>
      </c>
      <c r="Q29" s="11">
        <v>6050</v>
      </c>
      <c r="S29" s="11">
        <v>67051756000</v>
      </c>
      <c r="U29" s="11">
        <v>60140025000</v>
      </c>
      <c r="W29" s="6">
        <v>1.0699999999999999E-2</v>
      </c>
    </row>
    <row r="30" spans="1:23" s="17" customFormat="1" ht="18.75" x14ac:dyDescent="0.25">
      <c r="A30" s="17" t="s">
        <v>315</v>
      </c>
      <c r="C30" s="11">
        <v>8400000</v>
      </c>
      <c r="E30" s="11">
        <v>63814800000</v>
      </c>
      <c r="G30" s="11">
        <v>65547657000</v>
      </c>
      <c r="I30" s="11">
        <v>0</v>
      </c>
      <c r="J30" s="11">
        <v>0</v>
      </c>
      <c r="L30" s="11">
        <v>0</v>
      </c>
      <c r="M30" s="11">
        <v>0</v>
      </c>
      <c r="O30" s="11">
        <v>8400000</v>
      </c>
      <c r="Q30" s="11">
        <v>6820</v>
      </c>
      <c r="S30" s="11">
        <v>63814800000</v>
      </c>
      <c r="U30" s="11">
        <v>56947136400</v>
      </c>
      <c r="W30" s="6">
        <v>1.0200000000000001E-2</v>
      </c>
    </row>
    <row r="31" spans="1:23" s="17" customFormat="1" ht="18.75" x14ac:dyDescent="0.25">
      <c r="A31" s="17" t="s">
        <v>279</v>
      </c>
      <c r="C31" s="11">
        <v>27299999</v>
      </c>
      <c r="E31" s="11">
        <v>37537498625</v>
      </c>
      <c r="G31" s="11">
        <v>51208583279.2276</v>
      </c>
      <c r="I31" s="11">
        <v>0</v>
      </c>
      <c r="J31" s="11">
        <v>0</v>
      </c>
      <c r="L31" s="11">
        <v>-27299999</v>
      </c>
      <c r="M31" s="11">
        <v>0</v>
      </c>
      <c r="O31" s="11">
        <v>0</v>
      </c>
      <c r="Q31" s="11">
        <v>0</v>
      </c>
      <c r="S31" s="11">
        <v>0</v>
      </c>
      <c r="U31" s="11">
        <v>0</v>
      </c>
      <c r="W31" s="6">
        <v>0</v>
      </c>
    </row>
    <row r="32" spans="1:23" s="17" customFormat="1" ht="18.75" x14ac:dyDescent="0.25">
      <c r="A32" s="17" t="s">
        <v>197</v>
      </c>
      <c r="C32" s="11">
        <v>3464987</v>
      </c>
      <c r="E32" s="11">
        <v>22282476871</v>
      </c>
      <c r="G32" s="11">
        <v>41573549851.114502</v>
      </c>
      <c r="I32" s="11">
        <v>0</v>
      </c>
      <c r="J32" s="11">
        <v>0</v>
      </c>
      <c r="L32" s="11">
        <v>-3464987</v>
      </c>
      <c r="M32" s="11">
        <v>40104142731</v>
      </c>
      <c r="O32" s="11">
        <v>0</v>
      </c>
      <c r="Q32" s="11">
        <v>0</v>
      </c>
      <c r="S32" s="11">
        <v>0</v>
      </c>
      <c r="U32" s="11">
        <v>0</v>
      </c>
      <c r="W32" s="6">
        <v>0</v>
      </c>
    </row>
    <row r="33" spans="1:23" s="17" customFormat="1" ht="18.75" x14ac:dyDescent="0.25">
      <c r="A33" s="17" t="s">
        <v>176</v>
      </c>
      <c r="C33" s="11">
        <v>9277134</v>
      </c>
      <c r="E33" s="11">
        <v>38148841840</v>
      </c>
      <c r="G33" s="11">
        <v>46109675263.5</v>
      </c>
      <c r="I33" s="11">
        <v>0</v>
      </c>
      <c r="J33" s="11">
        <v>0</v>
      </c>
      <c r="L33" s="11">
        <v>0</v>
      </c>
      <c r="M33" s="11">
        <v>0</v>
      </c>
      <c r="O33" s="11">
        <v>9277134</v>
      </c>
      <c r="Q33" s="11">
        <v>4275</v>
      </c>
      <c r="S33" s="11">
        <v>38148841840</v>
      </c>
      <c r="U33" s="11">
        <v>39423772350.292503</v>
      </c>
      <c r="W33" s="6">
        <v>7.0000000000000001E-3</v>
      </c>
    </row>
    <row r="34" spans="1:23" s="17" customFormat="1" ht="18.75" x14ac:dyDescent="0.25">
      <c r="A34" s="17" t="s">
        <v>117</v>
      </c>
      <c r="C34" s="11">
        <v>16124767</v>
      </c>
      <c r="E34" s="11">
        <v>67607898357</v>
      </c>
      <c r="G34" s="11">
        <v>41178050490.783096</v>
      </c>
      <c r="I34" s="11">
        <v>0</v>
      </c>
      <c r="J34" s="11">
        <v>0</v>
      </c>
      <c r="L34" s="11">
        <v>0</v>
      </c>
      <c r="M34" s="11">
        <v>0</v>
      </c>
      <c r="O34" s="11">
        <v>16124767</v>
      </c>
      <c r="Q34" s="11">
        <v>2491</v>
      </c>
      <c r="S34" s="11">
        <v>67607898357</v>
      </c>
      <c r="U34" s="11">
        <v>39927802169.147903</v>
      </c>
      <c r="W34" s="6">
        <v>7.1000000000000004E-3</v>
      </c>
    </row>
    <row r="35" spans="1:23" s="17" customFormat="1" ht="18.75" x14ac:dyDescent="0.25">
      <c r="A35" s="17" t="s">
        <v>80</v>
      </c>
      <c r="C35" s="11">
        <v>5000000</v>
      </c>
      <c r="E35" s="11">
        <v>87042289158</v>
      </c>
      <c r="G35" s="11">
        <v>95428800000</v>
      </c>
      <c r="I35" s="11">
        <v>0</v>
      </c>
      <c r="J35" s="11">
        <v>0</v>
      </c>
      <c r="L35" s="11">
        <v>-5000000</v>
      </c>
      <c r="M35" s="11">
        <v>92809267586</v>
      </c>
      <c r="O35" s="11">
        <v>0</v>
      </c>
      <c r="Q35" s="11">
        <v>0</v>
      </c>
      <c r="S35" s="11">
        <v>0</v>
      </c>
      <c r="U35" s="11">
        <v>0</v>
      </c>
      <c r="W35" s="6">
        <v>0</v>
      </c>
    </row>
    <row r="36" spans="1:23" s="17" customFormat="1" ht="18.75" x14ac:dyDescent="0.25">
      <c r="A36" s="17" t="s">
        <v>138</v>
      </c>
      <c r="C36" s="11">
        <v>14000000</v>
      </c>
      <c r="E36" s="11">
        <v>46473374101</v>
      </c>
      <c r="G36" s="11">
        <v>35974669500</v>
      </c>
      <c r="I36" s="11">
        <v>0</v>
      </c>
      <c r="J36" s="11">
        <v>0</v>
      </c>
      <c r="L36" s="11">
        <v>0</v>
      </c>
      <c r="M36" s="11">
        <v>0</v>
      </c>
      <c r="O36" s="11">
        <v>14000000</v>
      </c>
      <c r="Q36" s="11">
        <v>2422</v>
      </c>
      <c r="S36" s="11">
        <v>46473374101</v>
      </c>
      <c r="U36" s="11">
        <v>33706247400</v>
      </c>
      <c r="W36" s="6">
        <v>6.0000000000000001E-3</v>
      </c>
    </row>
    <row r="37" spans="1:23" s="17" customFormat="1" ht="18.75" x14ac:dyDescent="0.25">
      <c r="A37" s="17" t="s">
        <v>81</v>
      </c>
      <c r="C37" s="11">
        <v>124303979</v>
      </c>
      <c r="E37" s="11">
        <v>223949202608</v>
      </c>
      <c r="G37" s="11">
        <v>251082800500.298</v>
      </c>
      <c r="I37" s="11">
        <v>0</v>
      </c>
      <c r="J37" s="11">
        <v>0</v>
      </c>
      <c r="L37" s="11">
        <v>0</v>
      </c>
      <c r="M37" s="11">
        <v>0</v>
      </c>
      <c r="O37" s="11">
        <v>124303979</v>
      </c>
      <c r="Q37" s="11">
        <v>1903</v>
      </c>
      <c r="S37" s="11">
        <v>223949202608</v>
      </c>
      <c r="U37" s="11">
        <v>235142996728.38</v>
      </c>
      <c r="W37" s="6">
        <v>4.2000000000000003E-2</v>
      </c>
    </row>
    <row r="38" spans="1:23" s="17" customFormat="1" ht="18.75" x14ac:dyDescent="0.25">
      <c r="A38" s="17" t="s">
        <v>143</v>
      </c>
      <c r="C38" s="11">
        <v>1447871</v>
      </c>
      <c r="E38" s="11">
        <v>36018047306</v>
      </c>
      <c r="G38" s="11">
        <v>45235821346.096497</v>
      </c>
      <c r="I38" s="11">
        <v>0</v>
      </c>
      <c r="J38" s="11">
        <v>0</v>
      </c>
      <c r="L38" s="11">
        <v>0</v>
      </c>
      <c r="M38" s="11">
        <v>0</v>
      </c>
      <c r="O38" s="11">
        <v>1447871</v>
      </c>
      <c r="Q38" s="11">
        <v>30550</v>
      </c>
      <c r="S38" s="11">
        <v>36018047306</v>
      </c>
      <c r="U38" s="11">
        <v>43969275918.652496</v>
      </c>
      <c r="W38" s="6">
        <v>7.9000000000000008E-3</v>
      </c>
    </row>
    <row r="39" spans="1:23" s="17" customFormat="1" ht="18.75" x14ac:dyDescent="0.25">
      <c r="A39" s="17" t="s">
        <v>233</v>
      </c>
      <c r="C39" s="11">
        <v>8000000</v>
      </c>
      <c r="E39" s="11">
        <v>81913547868</v>
      </c>
      <c r="G39" s="11">
        <v>60040620000</v>
      </c>
      <c r="I39" s="11">
        <v>0</v>
      </c>
      <c r="J39" s="11">
        <v>0</v>
      </c>
      <c r="L39" s="11">
        <v>0</v>
      </c>
      <c r="M39" s="11">
        <v>0</v>
      </c>
      <c r="O39" s="11">
        <v>8000000</v>
      </c>
      <c r="Q39" s="11">
        <v>8700</v>
      </c>
      <c r="S39" s="11">
        <v>81913547868</v>
      </c>
      <c r="U39" s="11">
        <v>69185880000</v>
      </c>
      <c r="W39" s="6">
        <v>1.24E-2</v>
      </c>
    </row>
    <row r="40" spans="1:23" s="17" customFormat="1" ht="18.75" x14ac:dyDescent="0.25">
      <c r="A40" s="17" t="s">
        <v>235</v>
      </c>
      <c r="C40" s="11">
        <v>4200000</v>
      </c>
      <c r="E40" s="11">
        <v>35195163717</v>
      </c>
      <c r="G40" s="11">
        <v>31855326300</v>
      </c>
      <c r="I40" s="11">
        <v>0</v>
      </c>
      <c r="J40" s="11">
        <v>0</v>
      </c>
      <c r="L40" s="11">
        <v>-4200000</v>
      </c>
      <c r="M40" s="11">
        <v>30978574200</v>
      </c>
      <c r="O40" s="11">
        <v>0</v>
      </c>
      <c r="Q40" s="11">
        <v>0</v>
      </c>
      <c r="S40" s="11">
        <v>0</v>
      </c>
      <c r="U40" s="11">
        <v>0</v>
      </c>
      <c r="W40" s="6">
        <v>0</v>
      </c>
    </row>
    <row r="41" spans="1:23" s="17" customFormat="1" ht="18.75" x14ac:dyDescent="0.25">
      <c r="A41" s="17" t="s">
        <v>216</v>
      </c>
      <c r="C41" s="11">
        <v>19800000</v>
      </c>
      <c r="E41" s="11">
        <v>134805023706</v>
      </c>
      <c r="G41" s="11">
        <v>102741031800</v>
      </c>
      <c r="I41" s="11">
        <v>0</v>
      </c>
      <c r="J41" s="11">
        <v>0</v>
      </c>
      <c r="L41" s="11">
        <v>0</v>
      </c>
      <c r="M41" s="11">
        <v>0</v>
      </c>
      <c r="O41" s="11">
        <v>19800000</v>
      </c>
      <c r="Q41" s="11">
        <v>4699</v>
      </c>
      <c r="S41" s="11">
        <v>134805023706</v>
      </c>
      <c r="U41" s="11">
        <v>92486610810</v>
      </c>
      <c r="W41" s="6">
        <v>1.6500000000000001E-2</v>
      </c>
    </row>
    <row r="42" spans="1:23" s="17" customFormat="1" ht="18.75" x14ac:dyDescent="0.25">
      <c r="A42" s="17" t="s">
        <v>83</v>
      </c>
      <c r="C42" s="11">
        <v>4200000</v>
      </c>
      <c r="E42" s="11">
        <v>52768368862</v>
      </c>
      <c r="G42" s="11">
        <v>75150180000</v>
      </c>
      <c r="I42" s="11">
        <v>0</v>
      </c>
      <c r="J42" s="11">
        <v>0</v>
      </c>
      <c r="L42" s="11">
        <v>0</v>
      </c>
      <c r="M42" s="11">
        <v>0</v>
      </c>
      <c r="O42" s="11">
        <v>4200000</v>
      </c>
      <c r="Q42" s="11">
        <v>17780</v>
      </c>
      <c r="S42" s="11">
        <v>52768368862</v>
      </c>
      <c r="U42" s="11">
        <v>74231677800</v>
      </c>
      <c r="W42" s="6">
        <v>1.3299999999999999E-2</v>
      </c>
    </row>
    <row r="43" spans="1:23" s="17" customFormat="1" ht="18.75" x14ac:dyDescent="0.25">
      <c r="A43" s="17" t="s">
        <v>121</v>
      </c>
      <c r="C43" s="11">
        <v>5054933</v>
      </c>
      <c r="E43" s="11">
        <v>74726871502</v>
      </c>
      <c r="G43" s="11">
        <v>120094061952.735</v>
      </c>
      <c r="I43" s="11">
        <v>0</v>
      </c>
      <c r="J43" s="11">
        <v>0</v>
      </c>
      <c r="L43" s="11">
        <v>0</v>
      </c>
      <c r="M43" s="11">
        <v>0</v>
      </c>
      <c r="O43" s="11">
        <v>5054933</v>
      </c>
      <c r="Q43" s="11">
        <v>23550</v>
      </c>
      <c r="S43" s="11">
        <v>74726871502</v>
      </c>
      <c r="U43" s="11">
        <v>118335362300.70799</v>
      </c>
      <c r="W43" s="6">
        <v>2.1100000000000001E-2</v>
      </c>
    </row>
    <row r="44" spans="1:23" s="17" customFormat="1" ht="18.75" x14ac:dyDescent="0.25">
      <c r="A44" s="17" t="s">
        <v>84</v>
      </c>
      <c r="C44" s="11">
        <v>2720912</v>
      </c>
      <c r="E44" s="11">
        <v>86095971920</v>
      </c>
      <c r="G44" s="11">
        <v>129339833469.552</v>
      </c>
      <c r="I44" s="11">
        <v>0</v>
      </c>
      <c r="J44" s="11">
        <v>0</v>
      </c>
      <c r="L44" s="11">
        <v>0</v>
      </c>
      <c r="M44" s="11">
        <v>0</v>
      </c>
      <c r="O44" s="11">
        <v>2720912</v>
      </c>
      <c r="Q44" s="11">
        <v>48200</v>
      </c>
      <c r="S44" s="11">
        <v>86095971920</v>
      </c>
      <c r="U44" s="11">
        <v>130367628047.52</v>
      </c>
      <c r="W44" s="6">
        <v>2.3300000000000001E-2</v>
      </c>
    </row>
    <row r="45" spans="1:23" s="17" customFormat="1" ht="18.75" x14ac:dyDescent="0.25">
      <c r="A45" s="17" t="s">
        <v>253</v>
      </c>
      <c r="C45" s="11">
        <v>11200000</v>
      </c>
      <c r="E45" s="11">
        <v>159355287248</v>
      </c>
      <c r="G45" s="11">
        <v>164217060000</v>
      </c>
      <c r="I45" s="11">
        <v>0</v>
      </c>
      <c r="J45" s="11">
        <v>0</v>
      </c>
      <c r="L45" s="11">
        <v>0</v>
      </c>
      <c r="M45" s="11">
        <v>0</v>
      </c>
      <c r="O45" s="11">
        <v>11200000</v>
      </c>
      <c r="Q45" s="11">
        <v>16530</v>
      </c>
      <c r="S45" s="11">
        <v>159355287248</v>
      </c>
      <c r="U45" s="11">
        <v>184034440800</v>
      </c>
      <c r="W45" s="6">
        <v>3.2899999999999999E-2</v>
      </c>
    </row>
    <row r="46" spans="1:23" s="17" customFormat="1" ht="18.75" x14ac:dyDescent="0.25">
      <c r="A46" s="17" t="s">
        <v>125</v>
      </c>
      <c r="C46" s="11">
        <v>7000000</v>
      </c>
      <c r="E46" s="11">
        <v>61952953569</v>
      </c>
      <c r="G46" s="11">
        <v>103818582000</v>
      </c>
      <c r="I46" s="11">
        <v>0</v>
      </c>
      <c r="J46" s="11">
        <v>0</v>
      </c>
      <c r="L46" s="11">
        <v>0</v>
      </c>
      <c r="M46" s="11">
        <v>0</v>
      </c>
      <c r="O46" s="11">
        <v>7000000</v>
      </c>
      <c r="Q46" s="11">
        <v>14300</v>
      </c>
      <c r="S46" s="11">
        <v>61952953569</v>
      </c>
      <c r="U46" s="11">
        <v>99504405000</v>
      </c>
      <c r="W46" s="6">
        <v>1.78E-2</v>
      </c>
    </row>
    <row r="47" spans="1:23" s="17" customFormat="1" ht="18.75" x14ac:dyDescent="0.25">
      <c r="A47" s="17" t="s">
        <v>116</v>
      </c>
      <c r="C47" s="11">
        <v>4968718</v>
      </c>
      <c r="E47" s="11">
        <v>77065867584</v>
      </c>
      <c r="G47" s="11">
        <v>131826023673.651</v>
      </c>
      <c r="I47" s="11">
        <v>0</v>
      </c>
      <c r="J47" s="11">
        <v>0</v>
      </c>
      <c r="L47" s="11">
        <v>0</v>
      </c>
      <c r="M47" s="11">
        <v>0</v>
      </c>
      <c r="O47" s="11">
        <v>4968718</v>
      </c>
      <c r="Q47" s="11">
        <v>26730</v>
      </c>
      <c r="S47" s="11">
        <v>77065867584</v>
      </c>
      <c r="U47" s="11">
        <v>132023589838.767</v>
      </c>
      <c r="W47" s="6">
        <v>2.3599999999999999E-2</v>
      </c>
    </row>
    <row r="48" spans="1:23" s="17" customFormat="1" ht="18.75" x14ac:dyDescent="0.25">
      <c r="A48" s="17" t="s">
        <v>314</v>
      </c>
      <c r="C48" s="11">
        <v>1800000</v>
      </c>
      <c r="E48" s="11">
        <v>61123463104</v>
      </c>
      <c r="G48" s="11">
        <v>65935336500</v>
      </c>
      <c r="I48" s="11">
        <v>806197</v>
      </c>
      <c r="J48" s="11">
        <v>29765050762</v>
      </c>
      <c r="L48" s="11">
        <v>0</v>
      </c>
      <c r="M48" s="11">
        <v>0</v>
      </c>
      <c r="O48" s="11">
        <v>2606197</v>
      </c>
      <c r="Q48" s="11">
        <v>33640</v>
      </c>
      <c r="S48" s="11">
        <v>90888513866</v>
      </c>
      <c r="U48" s="11">
        <v>87150815900.873993</v>
      </c>
      <c r="W48" s="6">
        <v>1.5599999999999999E-2</v>
      </c>
    </row>
    <row r="49" spans="1:23" s="17" customFormat="1" ht="18.75" x14ac:dyDescent="0.25">
      <c r="A49" s="17" t="s">
        <v>220</v>
      </c>
      <c r="C49" s="11">
        <v>1218945</v>
      </c>
      <c r="E49" s="11">
        <v>74591870089</v>
      </c>
      <c r="G49" s="11">
        <v>55253167842.599998</v>
      </c>
      <c r="I49" s="11">
        <v>0</v>
      </c>
      <c r="J49" s="11">
        <v>0</v>
      </c>
      <c r="L49" s="11">
        <v>0</v>
      </c>
      <c r="M49" s="11">
        <v>0</v>
      </c>
      <c r="O49" s="11">
        <v>1218945</v>
      </c>
      <c r="Q49" s="11">
        <v>42100</v>
      </c>
      <c r="S49" s="11">
        <v>74591870089</v>
      </c>
      <c r="U49" s="11">
        <v>51012244872.224998</v>
      </c>
      <c r="W49" s="6">
        <v>9.1000000000000004E-3</v>
      </c>
    </row>
    <row r="50" spans="1:23" s="17" customFormat="1" ht="18.75" x14ac:dyDescent="0.25">
      <c r="A50" s="17" t="s">
        <v>254</v>
      </c>
      <c r="C50" s="11">
        <v>16658306</v>
      </c>
      <c r="E50" s="11">
        <v>141594642325</v>
      </c>
      <c r="G50" s="11">
        <v>115748731664.30701</v>
      </c>
      <c r="I50" s="11">
        <v>0</v>
      </c>
      <c r="J50" s="11">
        <v>0</v>
      </c>
      <c r="L50" s="11">
        <v>0</v>
      </c>
      <c r="M50" s="11">
        <v>0</v>
      </c>
      <c r="O50" s="11">
        <v>16658306</v>
      </c>
      <c r="Q50" s="11">
        <v>6150</v>
      </c>
      <c r="S50" s="11">
        <v>141594642325</v>
      </c>
      <c r="U50" s="11">
        <v>101839012837.69501</v>
      </c>
      <c r="W50" s="6">
        <v>1.8200000000000001E-2</v>
      </c>
    </row>
    <row r="51" spans="1:23" s="17" customFormat="1" ht="18.75" x14ac:dyDescent="0.25">
      <c r="A51" s="17" t="s">
        <v>215</v>
      </c>
      <c r="C51" s="11">
        <v>795971</v>
      </c>
      <c r="E51" s="11">
        <v>37782583740</v>
      </c>
      <c r="G51" s="11">
        <v>49729118024.767502</v>
      </c>
      <c r="I51" s="11">
        <v>0</v>
      </c>
      <c r="J51" s="11">
        <v>0</v>
      </c>
      <c r="L51" s="11">
        <v>-281850</v>
      </c>
      <c r="M51" s="11">
        <v>17640592471</v>
      </c>
      <c r="O51" s="11">
        <v>514121</v>
      </c>
      <c r="Q51" s="11">
        <v>61250</v>
      </c>
      <c r="S51" s="11">
        <v>24403928957</v>
      </c>
      <c r="U51" s="11">
        <v>31302546278.0625</v>
      </c>
      <c r="W51" s="6">
        <v>5.5999999999999999E-3</v>
      </c>
    </row>
    <row r="52" spans="1:23" s="17" customFormat="1" ht="18.75" x14ac:dyDescent="0.25">
      <c r="A52" s="17" t="s">
        <v>85</v>
      </c>
      <c r="C52" s="11">
        <v>6393710</v>
      </c>
      <c r="E52" s="11">
        <v>123366789700</v>
      </c>
      <c r="G52" s="11">
        <v>89170013979.764999</v>
      </c>
      <c r="I52" s="11">
        <v>0</v>
      </c>
      <c r="J52" s="11">
        <v>0</v>
      </c>
      <c r="L52" s="11">
        <v>0</v>
      </c>
      <c r="M52" s="11">
        <v>0</v>
      </c>
      <c r="O52" s="11">
        <v>6393710</v>
      </c>
      <c r="Q52" s="11">
        <v>13250</v>
      </c>
      <c r="S52" s="11">
        <v>123366789700</v>
      </c>
      <c r="U52" s="11">
        <v>84212593387.875</v>
      </c>
      <c r="W52" s="6">
        <v>1.4999999999999999E-2</v>
      </c>
    </row>
    <row r="53" spans="1:23" s="17" customFormat="1" ht="18.75" x14ac:dyDescent="0.25">
      <c r="A53" s="17" t="s">
        <v>231</v>
      </c>
      <c r="C53" s="11">
        <v>2450000</v>
      </c>
      <c r="E53" s="11">
        <v>50665654267</v>
      </c>
      <c r="G53" s="11">
        <v>40988160675</v>
      </c>
      <c r="I53" s="11">
        <v>0</v>
      </c>
      <c r="J53" s="11">
        <v>0</v>
      </c>
      <c r="L53" s="11">
        <v>0</v>
      </c>
      <c r="M53" s="11">
        <v>0</v>
      </c>
      <c r="O53" s="11">
        <v>2450000</v>
      </c>
      <c r="Q53" s="11">
        <v>19290</v>
      </c>
      <c r="S53" s="11">
        <v>50665654267</v>
      </c>
      <c r="U53" s="11">
        <v>46979300025</v>
      </c>
      <c r="W53" s="6">
        <v>8.3999999999999995E-3</v>
      </c>
    </row>
    <row r="54" spans="1:23" s="17" customFormat="1" ht="18.75" x14ac:dyDescent="0.25">
      <c r="A54" s="17" t="s">
        <v>232</v>
      </c>
      <c r="C54" s="11">
        <v>11072039</v>
      </c>
      <c r="E54" s="11">
        <v>68187999361</v>
      </c>
      <c r="G54" s="11">
        <v>60093635609.007004</v>
      </c>
      <c r="I54" s="11">
        <v>0</v>
      </c>
      <c r="J54" s="11">
        <v>0</v>
      </c>
      <c r="L54" s="11">
        <v>-1</v>
      </c>
      <c r="M54" s="11">
        <v>1</v>
      </c>
      <c r="O54" s="11">
        <v>11072038</v>
      </c>
      <c r="Q54" s="11">
        <v>5040</v>
      </c>
      <c r="S54" s="11">
        <v>68187993202</v>
      </c>
      <c r="U54" s="11">
        <v>55471043244.456001</v>
      </c>
      <c r="W54" s="6">
        <v>9.9000000000000008E-3</v>
      </c>
    </row>
    <row r="55" spans="1:23" s="17" customFormat="1" ht="18.75" x14ac:dyDescent="0.25">
      <c r="A55" s="17" t="s">
        <v>311</v>
      </c>
      <c r="C55" s="11">
        <v>180684</v>
      </c>
      <c r="E55" s="11">
        <v>2906263795</v>
      </c>
      <c r="G55" s="11">
        <v>2875538972.5019999</v>
      </c>
      <c r="I55" s="11">
        <v>5304889</v>
      </c>
      <c r="J55" s="11">
        <v>87486617206</v>
      </c>
      <c r="L55" s="11">
        <v>0</v>
      </c>
      <c r="M55" s="11">
        <v>0</v>
      </c>
      <c r="O55" s="11">
        <v>5485573</v>
      </c>
      <c r="Q55" s="11">
        <v>15870</v>
      </c>
      <c r="S55" s="11">
        <v>90392881001</v>
      </c>
      <c r="U55" s="11">
        <v>86538060051.115494</v>
      </c>
      <c r="W55" s="6">
        <v>1.55E-2</v>
      </c>
    </row>
    <row r="56" spans="1:23" s="17" customFormat="1" ht="18.75" x14ac:dyDescent="0.25">
      <c r="A56" s="17" t="s">
        <v>87</v>
      </c>
      <c r="C56" s="11">
        <v>24382489</v>
      </c>
      <c r="E56" s="11">
        <v>90030584031</v>
      </c>
      <c r="G56" s="11">
        <v>153665199627.453</v>
      </c>
      <c r="I56" s="11">
        <v>0</v>
      </c>
      <c r="J56" s="11">
        <v>0</v>
      </c>
      <c r="L56" s="11">
        <v>0</v>
      </c>
      <c r="M56" s="11">
        <v>0</v>
      </c>
      <c r="O56" s="11">
        <v>24382489</v>
      </c>
      <c r="Q56" s="11">
        <v>6190</v>
      </c>
      <c r="S56" s="11">
        <v>90030584031</v>
      </c>
      <c r="U56" s="11">
        <v>150029587648.88501</v>
      </c>
      <c r="W56" s="6">
        <v>2.6800000000000001E-2</v>
      </c>
    </row>
    <row r="57" spans="1:23" s="17" customFormat="1" ht="18.75" x14ac:dyDescent="0.25">
      <c r="A57" s="17" t="s">
        <v>88</v>
      </c>
      <c r="C57" s="11">
        <v>20000000</v>
      </c>
      <c r="E57" s="11">
        <v>163153812281</v>
      </c>
      <c r="G57" s="11">
        <v>242945820000</v>
      </c>
      <c r="I57" s="11">
        <v>0</v>
      </c>
      <c r="J57" s="11">
        <v>0</v>
      </c>
      <c r="L57" s="11">
        <v>0</v>
      </c>
      <c r="M57" s="11">
        <v>0</v>
      </c>
      <c r="O57" s="11">
        <v>20000000</v>
      </c>
      <c r="Q57" s="11">
        <v>12080</v>
      </c>
      <c r="S57" s="11">
        <v>163153812281</v>
      </c>
      <c r="U57" s="11">
        <v>240162480000</v>
      </c>
      <c r="W57" s="6">
        <v>4.2900000000000001E-2</v>
      </c>
    </row>
    <row r="58" spans="1:23" s="17" customFormat="1" ht="18.75" x14ac:dyDescent="0.25">
      <c r="A58" s="17" t="s">
        <v>113</v>
      </c>
      <c r="C58" s="11">
        <v>50129401</v>
      </c>
      <c r="E58" s="11">
        <v>203649160640</v>
      </c>
      <c r="G58" s="11">
        <v>234206316001.035</v>
      </c>
      <c r="I58" s="11">
        <v>0</v>
      </c>
      <c r="J58" s="11">
        <v>0</v>
      </c>
      <c r="L58" s="11">
        <v>0</v>
      </c>
      <c r="M58" s="11">
        <v>0</v>
      </c>
      <c r="O58" s="11">
        <v>50129401</v>
      </c>
      <c r="Q58" s="11">
        <v>4700</v>
      </c>
      <c r="S58" s="11">
        <v>203649160640</v>
      </c>
      <c r="U58" s="11">
        <v>234206316001.035</v>
      </c>
      <c r="W58" s="6">
        <v>4.1799999999999997E-2</v>
      </c>
    </row>
    <row r="59" spans="1:23" s="17" customFormat="1" ht="18.75" x14ac:dyDescent="0.25">
      <c r="A59" s="17" t="s">
        <v>196</v>
      </c>
      <c r="C59" s="11">
        <v>1</v>
      </c>
      <c r="E59" s="11">
        <v>18452</v>
      </c>
      <c r="G59" s="11">
        <v>31064.0625</v>
      </c>
      <c r="I59" s="11">
        <v>0</v>
      </c>
      <c r="J59" s="11">
        <v>0</v>
      </c>
      <c r="L59" s="11">
        <v>0</v>
      </c>
      <c r="M59" s="11">
        <v>0</v>
      </c>
      <c r="O59" s="11">
        <v>1</v>
      </c>
      <c r="Q59" s="11">
        <v>30300</v>
      </c>
      <c r="S59" s="11">
        <v>18452</v>
      </c>
      <c r="U59" s="11">
        <v>30119.715</v>
      </c>
      <c r="W59" s="6">
        <v>0</v>
      </c>
    </row>
    <row r="60" spans="1:23" s="17" customFormat="1" ht="18.75" x14ac:dyDescent="0.25">
      <c r="A60" s="17" t="s">
        <v>190</v>
      </c>
      <c r="C60" s="11">
        <v>8000000</v>
      </c>
      <c r="E60" s="11">
        <v>36378089224</v>
      </c>
      <c r="G60" s="11">
        <v>37535328000</v>
      </c>
      <c r="I60" s="11">
        <v>0</v>
      </c>
      <c r="J60" s="11">
        <v>0</v>
      </c>
      <c r="L60" s="11">
        <v>0</v>
      </c>
      <c r="M60" s="11">
        <v>0</v>
      </c>
      <c r="O60" s="11">
        <v>8000000</v>
      </c>
      <c r="Q60" s="11">
        <v>4420</v>
      </c>
      <c r="S60" s="11">
        <v>36378089224</v>
      </c>
      <c r="U60" s="11">
        <v>35149608000</v>
      </c>
      <c r="W60" s="6">
        <v>6.3E-3</v>
      </c>
    </row>
    <row r="61" spans="1:23" s="17" customFormat="1" ht="18.75" x14ac:dyDescent="0.25">
      <c r="A61" s="17" t="s">
        <v>306</v>
      </c>
      <c r="C61" s="11">
        <v>3424800</v>
      </c>
      <c r="E61" s="11">
        <v>29445918393</v>
      </c>
      <c r="G61" s="11">
        <v>30129138594</v>
      </c>
      <c r="I61" s="11">
        <v>0</v>
      </c>
      <c r="J61" s="11">
        <v>0</v>
      </c>
      <c r="L61" s="11">
        <v>0</v>
      </c>
      <c r="M61" s="11">
        <v>0</v>
      </c>
      <c r="O61" s="11">
        <v>3424800</v>
      </c>
      <c r="Q61" s="11">
        <v>8070</v>
      </c>
      <c r="S61" s="11">
        <v>29445918393</v>
      </c>
      <c r="U61" s="11">
        <v>27473689090.799999</v>
      </c>
      <c r="W61" s="6">
        <v>4.8999999999999998E-3</v>
      </c>
    </row>
    <row r="62" spans="1:23" s="17" customFormat="1" ht="18.75" x14ac:dyDescent="0.25">
      <c r="A62" s="17" t="s">
        <v>180</v>
      </c>
      <c r="C62" s="11">
        <v>37241410</v>
      </c>
      <c r="E62" s="11">
        <v>88497775347</v>
      </c>
      <c r="G62" s="11">
        <v>118426415729.99001</v>
      </c>
      <c r="I62" s="11">
        <v>27299999</v>
      </c>
      <c r="J62" s="11">
        <v>0</v>
      </c>
      <c r="L62" s="11">
        <v>0</v>
      </c>
      <c r="M62" s="11">
        <v>0</v>
      </c>
      <c r="O62" s="11">
        <v>64541409</v>
      </c>
      <c r="Q62" s="11">
        <v>3083</v>
      </c>
      <c r="S62" s="11">
        <v>153335272972</v>
      </c>
      <c r="U62" s="11">
        <v>197797226021.51501</v>
      </c>
      <c r="W62" s="6">
        <v>3.5299999999999998E-2</v>
      </c>
    </row>
    <row r="63" spans="1:23" s="17" customFormat="1" ht="18.75" x14ac:dyDescent="0.25">
      <c r="A63" s="17" t="s">
        <v>187</v>
      </c>
      <c r="C63" s="11">
        <v>2004630</v>
      </c>
      <c r="E63" s="11">
        <v>23513078934</v>
      </c>
      <c r="G63" s="11">
        <v>43480767491.730003</v>
      </c>
      <c r="I63" s="11">
        <v>0</v>
      </c>
      <c r="J63" s="11">
        <v>0</v>
      </c>
      <c r="L63" s="11">
        <v>0</v>
      </c>
      <c r="M63" s="11">
        <v>0</v>
      </c>
      <c r="O63" s="11">
        <v>2004630</v>
      </c>
      <c r="Q63" s="11">
        <v>22680</v>
      </c>
      <c r="S63" s="11">
        <v>23513078934</v>
      </c>
      <c r="U63" s="11">
        <v>45194491600.019997</v>
      </c>
      <c r="W63" s="6">
        <v>8.0999999999999996E-3</v>
      </c>
    </row>
    <row r="64" spans="1:23" s="17" customFormat="1" ht="18.75" x14ac:dyDescent="0.25">
      <c r="A64" s="17" t="s">
        <v>189</v>
      </c>
      <c r="C64" s="11">
        <v>17000000</v>
      </c>
      <c r="E64" s="11">
        <v>108830097414</v>
      </c>
      <c r="G64" s="11">
        <v>131473053000</v>
      </c>
      <c r="I64" s="11">
        <v>0</v>
      </c>
      <c r="J64" s="11">
        <v>0</v>
      </c>
      <c r="L64" s="11">
        <v>-6500000</v>
      </c>
      <c r="M64" s="11">
        <v>49258159953</v>
      </c>
      <c r="O64" s="11">
        <v>10500000</v>
      </c>
      <c r="Q64" s="11">
        <v>7420</v>
      </c>
      <c r="S64" s="11">
        <v>67218589586</v>
      </c>
      <c r="U64" s="11">
        <v>77446435500</v>
      </c>
      <c r="W64" s="6">
        <v>1.38E-2</v>
      </c>
    </row>
    <row r="65" spans="1:23" s="17" customFormat="1" ht="18.75" x14ac:dyDescent="0.25">
      <c r="A65" s="17" t="s">
        <v>132</v>
      </c>
      <c r="C65" s="11">
        <v>6187417</v>
      </c>
      <c r="E65" s="11">
        <v>33942283496</v>
      </c>
      <c r="G65" s="11">
        <v>55355416819.650002</v>
      </c>
      <c r="I65" s="11">
        <v>0</v>
      </c>
      <c r="J65" s="11">
        <v>0</v>
      </c>
      <c r="L65" s="11">
        <v>0</v>
      </c>
      <c r="M65" s="11">
        <v>0</v>
      </c>
      <c r="O65" s="11">
        <v>6187417</v>
      </c>
      <c r="Q65" s="11">
        <v>8150</v>
      </c>
      <c r="S65" s="11">
        <v>33942283496</v>
      </c>
      <c r="U65" s="11">
        <v>50127405231.127502</v>
      </c>
      <c r="W65" s="6">
        <v>8.9999999999999993E-3</v>
      </c>
    </row>
    <row r="66" spans="1:23" s="17" customFormat="1" ht="18.75" x14ac:dyDescent="0.25">
      <c r="A66" s="17" t="s">
        <v>178</v>
      </c>
      <c r="C66" s="11">
        <v>4823896</v>
      </c>
      <c r="E66" s="11">
        <v>53236999664</v>
      </c>
      <c r="G66" s="11">
        <v>55720152174.456001</v>
      </c>
      <c r="I66" s="11">
        <v>736741</v>
      </c>
      <c r="J66" s="11">
        <v>8383480750</v>
      </c>
      <c r="L66" s="11">
        <v>0</v>
      </c>
      <c r="M66" s="11">
        <v>0</v>
      </c>
      <c r="O66" s="11">
        <v>5560637</v>
      </c>
      <c r="Q66" s="11">
        <v>10900</v>
      </c>
      <c r="S66" s="11">
        <v>61620480414</v>
      </c>
      <c r="U66" s="11">
        <v>60250308187.364998</v>
      </c>
      <c r="W66" s="6">
        <v>1.0800000000000001E-2</v>
      </c>
    </row>
    <row r="67" spans="1:23" s="17" customFormat="1" ht="18.75" x14ac:dyDescent="0.25">
      <c r="A67" s="17" t="s">
        <v>310</v>
      </c>
      <c r="C67" s="11">
        <v>3255215</v>
      </c>
      <c r="E67" s="11">
        <v>21017026759</v>
      </c>
      <c r="G67" s="11">
        <v>20903568201.044998</v>
      </c>
      <c r="I67" s="11">
        <v>6244785</v>
      </c>
      <c r="J67" s="11">
        <v>41018683997</v>
      </c>
      <c r="L67" s="11">
        <v>0</v>
      </c>
      <c r="M67" s="11">
        <v>0</v>
      </c>
      <c r="O67" s="11">
        <v>9500000</v>
      </c>
      <c r="Q67" s="11">
        <v>6740</v>
      </c>
      <c r="S67" s="11">
        <v>62035710756</v>
      </c>
      <c r="U67" s="11">
        <v>63649021500</v>
      </c>
      <c r="W67" s="6">
        <v>1.14E-2</v>
      </c>
    </row>
    <row r="68" spans="1:23" s="17" customFormat="1" ht="18.75" x14ac:dyDescent="0.25">
      <c r="A68" s="17" t="s">
        <v>321</v>
      </c>
      <c r="C68" s="11">
        <v>0</v>
      </c>
      <c r="E68" s="11">
        <v>0</v>
      </c>
      <c r="G68" s="11">
        <v>0</v>
      </c>
      <c r="I68" s="11">
        <v>2800000</v>
      </c>
      <c r="J68" s="11">
        <v>0</v>
      </c>
      <c r="L68" s="11">
        <v>-1</v>
      </c>
      <c r="M68" s="11">
        <v>1</v>
      </c>
      <c r="O68" s="11">
        <v>2799999</v>
      </c>
      <c r="Q68" s="11">
        <v>2819</v>
      </c>
      <c r="S68" s="11">
        <v>16239994200</v>
      </c>
      <c r="U68" s="11">
        <v>7846232657.7730503</v>
      </c>
      <c r="W68" s="6">
        <v>1.4E-3</v>
      </c>
    </row>
    <row r="69" spans="1:23" s="17" customFormat="1" ht="18.75" x14ac:dyDescent="0.25">
      <c r="A69" s="17" t="s">
        <v>322</v>
      </c>
      <c r="C69" s="11">
        <v>0</v>
      </c>
      <c r="E69" s="11">
        <v>0</v>
      </c>
      <c r="G69" s="11">
        <v>0</v>
      </c>
      <c r="I69" s="11">
        <v>9500000</v>
      </c>
      <c r="J69" s="11">
        <v>50396724800</v>
      </c>
      <c r="L69" s="11">
        <v>0</v>
      </c>
      <c r="M69" s="11">
        <v>0</v>
      </c>
      <c r="O69" s="11">
        <v>9500000</v>
      </c>
      <c r="Q69" s="11">
        <v>5170</v>
      </c>
      <c r="S69" s="11">
        <v>50396724800</v>
      </c>
      <c r="U69" s="11">
        <v>48822765750</v>
      </c>
      <c r="W69" s="6">
        <v>8.6999999999999994E-3</v>
      </c>
    </row>
    <row r="70" spans="1:23" s="17" customFormat="1" ht="18.75" x14ac:dyDescent="0.25">
      <c r="A70" s="17" t="s">
        <v>323</v>
      </c>
      <c r="C70" s="11">
        <v>0</v>
      </c>
      <c r="E70" s="11">
        <v>0</v>
      </c>
      <c r="G70" s="11">
        <v>0</v>
      </c>
      <c r="I70" s="11">
        <v>2720000</v>
      </c>
      <c r="J70" s="11">
        <v>29856297205</v>
      </c>
      <c r="L70" s="11">
        <v>0</v>
      </c>
      <c r="M70" s="11">
        <v>0</v>
      </c>
      <c r="O70" s="11">
        <v>2720000</v>
      </c>
      <c r="Q70" s="11">
        <v>10850</v>
      </c>
      <c r="S70" s="11">
        <v>29856297205</v>
      </c>
      <c r="U70" s="11">
        <v>29336403600</v>
      </c>
      <c r="W70" s="6">
        <v>5.1999999999999998E-3</v>
      </c>
    </row>
    <row r="71" spans="1:23" s="17" customFormat="1" ht="18.75" x14ac:dyDescent="0.25">
      <c r="A71" s="17" t="s">
        <v>122</v>
      </c>
      <c r="C71" s="11">
        <v>0</v>
      </c>
      <c r="E71" s="11">
        <v>0</v>
      </c>
      <c r="G71" s="11">
        <v>0</v>
      </c>
      <c r="I71" s="11">
        <v>45000000</v>
      </c>
      <c r="J71" s="11">
        <v>98551300618</v>
      </c>
      <c r="L71" s="11">
        <v>0</v>
      </c>
      <c r="M71" s="11">
        <v>0</v>
      </c>
      <c r="O71" s="11">
        <v>45000000</v>
      </c>
      <c r="Q71" s="11">
        <v>1980</v>
      </c>
      <c r="S71" s="11">
        <v>98551300618</v>
      </c>
      <c r="U71" s="11">
        <v>88569855000</v>
      </c>
      <c r="W71" s="6">
        <v>1.5800000000000002E-2</v>
      </c>
    </row>
    <row r="72" spans="1:23" s="17" customFormat="1" ht="18.75" x14ac:dyDescent="0.25">
      <c r="A72" s="17" t="s">
        <v>324</v>
      </c>
      <c r="C72" s="11">
        <v>0</v>
      </c>
      <c r="E72" s="11">
        <v>0</v>
      </c>
      <c r="G72" s="11">
        <v>0</v>
      </c>
      <c r="I72" s="11">
        <v>3444000</v>
      </c>
      <c r="J72" s="11">
        <v>0</v>
      </c>
      <c r="L72" s="11">
        <v>0</v>
      </c>
      <c r="M72" s="11">
        <v>0</v>
      </c>
      <c r="O72" s="11">
        <v>3444000</v>
      </c>
      <c r="Q72" s="11">
        <v>1470</v>
      </c>
      <c r="S72" s="11">
        <v>5307204000</v>
      </c>
      <c r="U72" s="11">
        <v>5032557054</v>
      </c>
      <c r="W72" s="6">
        <v>8.9999999999999998E-4</v>
      </c>
    </row>
    <row r="73" spans="1:23" s="12" customFormat="1" ht="19.5" thickBot="1" x14ac:dyDescent="0.3">
      <c r="A73" s="3" t="s">
        <v>12</v>
      </c>
      <c r="C73" s="25"/>
      <c r="E73" s="3">
        <f>SUM(E6:E72)</f>
        <v>4625183219424</v>
      </c>
      <c r="G73" s="3">
        <f>SUM(G6:G72)</f>
        <v>4964701260684.1572</v>
      </c>
      <c r="I73" s="3">
        <f>SUM(I6:I72)</f>
        <v>133550343</v>
      </c>
      <c r="J73" s="3">
        <f>SUM(J6:J72)</f>
        <v>417817998614</v>
      </c>
      <c r="L73" s="29">
        <f>SUM(L6:L72)</f>
        <v>-57417118</v>
      </c>
      <c r="M73" s="3">
        <f>SUM(M6:M72)</f>
        <v>256464236104</v>
      </c>
      <c r="N73" s="25">
        <f>SUM(N6:N72)</f>
        <v>0</v>
      </c>
      <c r="O73" s="25"/>
      <c r="Q73" s="3">
        <f>SUM(Q6:Q72)</f>
        <v>860966</v>
      </c>
      <c r="S73" s="3">
        <f>SUM(S6:S72)</f>
        <v>4845876698062</v>
      </c>
      <c r="U73" s="3">
        <f>SUM(U6:U72)</f>
        <v>5001472502196.1172</v>
      </c>
      <c r="W73" s="7">
        <f>SUM(W6:W72)</f>
        <v>0.89330000000000009</v>
      </c>
    </row>
    <row r="74" spans="1:23" ht="19.5" thickTop="1" x14ac:dyDescent="0.45">
      <c r="C74" s="25"/>
      <c r="E74" s="4"/>
      <c r="G74" s="4"/>
      <c r="I74" s="4"/>
      <c r="J74" s="4"/>
      <c r="L74" s="4"/>
      <c r="M74" s="4"/>
      <c r="O74" s="25"/>
      <c r="Q74" s="4"/>
      <c r="S74" s="4"/>
      <c r="U74" s="4"/>
      <c r="W74" s="4"/>
    </row>
  </sheetData>
  <mergeCells count="16">
    <mergeCell ref="W4:W5"/>
    <mergeCell ref="L4:M4"/>
    <mergeCell ref="O4:O5"/>
    <mergeCell ref="Q4:Q5"/>
    <mergeCell ref="S4:S5"/>
    <mergeCell ref="U4:U5"/>
    <mergeCell ref="A4:A5"/>
    <mergeCell ref="C4:C5"/>
    <mergeCell ref="E4:E5"/>
    <mergeCell ref="G4:G5"/>
    <mergeCell ref="I4:J4"/>
    <mergeCell ref="A1:W1"/>
    <mergeCell ref="A2:W2"/>
    <mergeCell ref="C3:G3"/>
    <mergeCell ref="I3:M3"/>
    <mergeCell ref="O3:W3"/>
  </mergeCells>
  <pageMargins left="0.31496062992125984" right="0.31496062992125984" top="0.9055118110236221" bottom="0.39370078740157483" header="0" footer="0.19685039370078741"/>
  <pageSetup paperSize="9" scale="58" fitToHeight="0" orientation="landscape" r:id="rId1"/>
  <headerFooter>
    <oddHeader>&amp;C&amp;"B Nazanin,Bold"&amp;16&amp;U‫صندوق سرمایه‌گذاری مدیریت ثروت صندوق بازنشستگی کشوری
صورت وضعیت درآمدها
‫برای ماه منتهی به 1402/10/30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1"/>
  <sheetViews>
    <sheetView rightToLeft="1" workbookViewId="0">
      <selection activeCell="A25" sqref="A25"/>
    </sheetView>
  </sheetViews>
  <sheetFormatPr defaultRowHeight="18" x14ac:dyDescent="0.45"/>
  <cols>
    <col min="1" max="1" width="29.85546875" style="1" bestFit="1" customWidth="1"/>
    <col min="2" max="2" width="1.42578125" style="1" customWidth="1"/>
    <col min="3" max="3" width="14.140625" style="1" customWidth="1"/>
    <col min="4" max="4" width="1.42578125" style="1" customWidth="1"/>
    <col min="5" max="5" width="14.140625" style="1" customWidth="1"/>
    <col min="6" max="6" width="1.42578125" style="1" customWidth="1"/>
    <col min="7" max="7" width="14.140625" style="1" customWidth="1"/>
    <col min="8" max="8" width="1.42578125" style="1" customWidth="1"/>
    <col min="9" max="9" width="14.140625" style="1" customWidth="1"/>
    <col min="10" max="10" width="1.42578125" style="1" customWidth="1"/>
    <col min="11" max="11" width="14.140625" style="1" customWidth="1"/>
    <col min="12" max="12" width="1.42578125" style="1" customWidth="1"/>
    <col min="13" max="13" width="14.140625" style="1" customWidth="1"/>
    <col min="14" max="14" width="1.42578125" style="1" customWidth="1"/>
    <col min="15" max="15" width="14.140625" style="1" customWidth="1"/>
    <col min="16" max="16" width="1.42578125" style="1" customWidth="1"/>
    <col min="17" max="17" width="14.140625" style="1" customWidth="1"/>
    <col min="18" max="16384" width="9.140625" style="1"/>
  </cols>
  <sheetData>
    <row r="1" spans="1:17" ht="20.100000000000001" customHeight="1" x14ac:dyDescent="0.45">
      <c r="A1" s="49" t="s">
        <v>92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7" ht="20.100000000000001" customHeight="1" x14ac:dyDescent="0.45">
      <c r="A2" s="49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20.100000000000001" customHeight="1" x14ac:dyDescent="0.45">
      <c r="A3" s="49" t="s">
        <v>320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5" spans="1:17" ht="21" x14ac:dyDescent="0.45">
      <c r="A5" s="42" t="s">
        <v>228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</row>
    <row r="7" spans="1:17" ht="21" x14ac:dyDescent="0.45">
      <c r="C7" s="44" t="s">
        <v>317</v>
      </c>
      <c r="D7" s="45" t="s">
        <v>295</v>
      </c>
      <c r="E7" s="45" t="s">
        <v>295</v>
      </c>
      <c r="F7" s="45" t="s">
        <v>295</v>
      </c>
      <c r="G7" s="45" t="s">
        <v>295</v>
      </c>
      <c r="H7" s="45" t="s">
        <v>295</v>
      </c>
      <c r="I7" s="45" t="s">
        <v>295</v>
      </c>
      <c r="K7" s="44" t="s">
        <v>325</v>
      </c>
      <c r="L7" s="45" t="s">
        <v>303</v>
      </c>
      <c r="M7" s="45" t="s">
        <v>303</v>
      </c>
      <c r="N7" s="45" t="s">
        <v>303</v>
      </c>
      <c r="O7" s="45" t="s">
        <v>303</v>
      </c>
      <c r="P7" s="45" t="s">
        <v>303</v>
      </c>
      <c r="Q7" s="45" t="s">
        <v>303</v>
      </c>
    </row>
    <row r="8" spans="1:17" ht="21" x14ac:dyDescent="0.45">
      <c r="A8" s="2" t="s">
        <v>13</v>
      </c>
      <c r="C8" s="2" t="s">
        <v>14</v>
      </c>
      <c r="E8" s="21" t="s">
        <v>15</v>
      </c>
      <c r="G8" s="2" t="s">
        <v>16</v>
      </c>
      <c r="I8" s="2" t="s">
        <v>17</v>
      </c>
      <c r="K8" s="2" t="s">
        <v>14</v>
      </c>
      <c r="M8" s="2" t="s">
        <v>15</v>
      </c>
      <c r="O8" s="2" t="s">
        <v>16</v>
      </c>
      <c r="Q8" s="2" t="s">
        <v>17</v>
      </c>
    </row>
    <row r="9" spans="1:17" s="17" customFormat="1" ht="18.75" x14ac:dyDescent="0.25">
      <c r="C9" s="11"/>
      <c r="E9" s="11"/>
      <c r="I9" s="22"/>
      <c r="K9" s="11"/>
      <c r="M9" s="11"/>
      <c r="Q9" s="22"/>
    </row>
    <row r="10" spans="1:17" ht="19.5" thickBot="1" x14ac:dyDescent="0.5">
      <c r="A10" s="3" t="s">
        <v>12</v>
      </c>
      <c r="C10"/>
      <c r="E10" s="3">
        <f>SUM($E$9:$E$9)</f>
        <v>0</v>
      </c>
      <c r="I10" s="3">
        <v>0</v>
      </c>
      <c r="K10" s="3">
        <f>SUM(K9:K9)</f>
        <v>0</v>
      </c>
      <c r="M10" s="3">
        <f>SUM(M9:M9)</f>
        <v>0</v>
      </c>
      <c r="Q10"/>
    </row>
    <row r="11" spans="1:17" ht="19.5" thickTop="1" x14ac:dyDescent="0.45">
      <c r="C11"/>
      <c r="E11" s="4"/>
      <c r="I11" s="4"/>
      <c r="K11" s="4"/>
      <c r="M11" s="4"/>
      <c r="Q11"/>
    </row>
  </sheetData>
  <mergeCells count="6">
    <mergeCell ref="A1:Q1"/>
    <mergeCell ref="A2:Q2"/>
    <mergeCell ref="A3:Q3"/>
    <mergeCell ref="A5:Q5"/>
    <mergeCell ref="C7:I7"/>
    <mergeCell ref="K7:Q7"/>
  </mergeCells>
  <pageMargins left="0.43307086614173229" right="0.43307086614173229" top="0.74803149606299213" bottom="0.74803149606299213" header="0.31496062992125984" footer="0.31496062992125984"/>
  <pageSetup paperSize="9" scale="8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I12"/>
  <sheetViews>
    <sheetView rightToLeft="1" zoomScale="85" zoomScaleNormal="85" workbookViewId="0">
      <selection activeCell="A4" sqref="A4"/>
    </sheetView>
  </sheetViews>
  <sheetFormatPr defaultRowHeight="18" x14ac:dyDescent="0.45"/>
  <cols>
    <col min="1" max="1" width="25.42578125" style="1" customWidth="1"/>
    <col min="2" max="2" width="0.7109375" style="1" customWidth="1"/>
    <col min="3" max="3" width="9.42578125" style="1" customWidth="1"/>
    <col min="4" max="4" width="0.85546875" style="1" customWidth="1"/>
    <col min="5" max="5" width="11.7109375" style="1" customWidth="1"/>
    <col min="6" max="6" width="0.85546875" style="1" customWidth="1"/>
    <col min="7" max="7" width="12" style="1" customWidth="1"/>
    <col min="8" max="8" width="1.140625" style="1" customWidth="1"/>
    <col min="9" max="9" width="11.5703125" style="1" bestFit="1" customWidth="1"/>
    <col min="10" max="10" width="0.85546875" style="1" customWidth="1"/>
    <col min="11" max="11" width="7.140625" style="1" customWidth="1"/>
    <col min="12" max="12" width="0.85546875" style="1" customWidth="1"/>
    <col min="13" max="13" width="7.140625" style="1" customWidth="1"/>
    <col min="14" max="14" width="0.85546875" style="1" customWidth="1"/>
    <col min="15" max="15" width="8" style="1" bestFit="1" customWidth="1"/>
    <col min="16" max="16" width="0.85546875" style="1" customWidth="1"/>
    <col min="17" max="17" width="16" style="1" bestFit="1" customWidth="1"/>
    <col min="18" max="18" width="0.85546875" style="1" customWidth="1"/>
    <col min="19" max="19" width="16.42578125" style="1" bestFit="1" customWidth="1"/>
    <col min="20" max="20" width="1.42578125" style="1" customWidth="1"/>
    <col min="21" max="21" width="4.85546875" style="1" bestFit="1" customWidth="1"/>
    <col min="22" max="22" width="10.85546875" style="1" bestFit="1" customWidth="1"/>
    <col min="23" max="23" width="1.42578125" style="1" customWidth="1"/>
    <col min="24" max="24" width="7" style="1" bestFit="1" customWidth="1"/>
    <col min="25" max="25" width="15.28515625" style="1" bestFit="1" customWidth="1"/>
    <col min="26" max="26" width="1.42578125" style="1" customWidth="1"/>
    <col min="27" max="27" width="9.5703125" style="1" bestFit="1" customWidth="1"/>
    <col min="28" max="28" width="0.85546875" style="1" customWidth="1"/>
    <col min="29" max="29" width="10.85546875" style="1" customWidth="1"/>
    <col min="30" max="30" width="0.85546875" style="1" customWidth="1"/>
    <col min="31" max="31" width="16.140625" style="1" bestFit="1" customWidth="1"/>
    <col min="32" max="32" width="1.140625" style="1" customWidth="1"/>
    <col min="33" max="33" width="16.28515625" style="1" bestFit="1" customWidth="1"/>
    <col min="34" max="34" width="0.7109375" style="1" customWidth="1"/>
    <col min="35" max="35" width="8.5703125" style="1" customWidth="1"/>
    <col min="36" max="16384" width="9.140625" style="1"/>
  </cols>
  <sheetData>
    <row r="1" spans="1:35" ht="20.100000000000001" customHeight="1" x14ac:dyDescent="0.45">
      <c r="A1" s="49" t="s">
        <v>92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</row>
    <row r="2" spans="1:35" ht="20.100000000000001" customHeight="1" x14ac:dyDescent="0.45">
      <c r="A2" s="49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</row>
    <row r="3" spans="1:35" ht="20.100000000000001" customHeight="1" x14ac:dyDescent="0.45">
      <c r="A3" s="49" t="s">
        <v>320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</row>
    <row r="5" spans="1:35" ht="21" x14ac:dyDescent="0.45">
      <c r="A5" s="42" t="s">
        <v>194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</row>
    <row r="7" spans="1:35" ht="21" x14ac:dyDescent="0.5">
      <c r="C7" s="50" t="s">
        <v>18</v>
      </c>
      <c r="D7" s="51"/>
      <c r="E7" s="51"/>
      <c r="F7" s="51"/>
      <c r="G7" s="51"/>
      <c r="H7" s="51"/>
      <c r="I7" s="51"/>
      <c r="J7" s="51"/>
      <c r="K7" s="51"/>
      <c r="L7" s="51"/>
      <c r="M7" s="51"/>
      <c r="O7" s="44" t="s">
        <v>317</v>
      </c>
      <c r="P7" s="45" t="s">
        <v>295</v>
      </c>
      <c r="Q7" s="45" t="s">
        <v>295</v>
      </c>
      <c r="R7" s="45" t="s">
        <v>295</v>
      </c>
      <c r="S7" s="45" t="s">
        <v>295</v>
      </c>
      <c r="U7" s="44" t="s">
        <v>2</v>
      </c>
      <c r="V7" s="45"/>
      <c r="W7" s="45"/>
      <c r="X7" s="45"/>
      <c r="Y7" s="45"/>
      <c r="AA7" s="44" t="s">
        <v>325</v>
      </c>
      <c r="AB7" s="45" t="s">
        <v>303</v>
      </c>
      <c r="AC7" s="45" t="s">
        <v>303</v>
      </c>
      <c r="AD7" s="45" t="s">
        <v>303</v>
      </c>
      <c r="AE7" s="45" t="s">
        <v>303</v>
      </c>
      <c r="AF7" s="45" t="s">
        <v>303</v>
      </c>
      <c r="AG7" s="45" t="s">
        <v>303</v>
      </c>
      <c r="AH7" s="45" t="s">
        <v>303</v>
      </c>
      <c r="AI7" s="45" t="s">
        <v>303</v>
      </c>
    </row>
    <row r="8" spans="1:35" ht="18.75" x14ac:dyDescent="0.45">
      <c r="A8" s="46" t="s">
        <v>19</v>
      </c>
      <c r="C8" s="48" t="s">
        <v>20</v>
      </c>
      <c r="E8" s="48" t="s">
        <v>21</v>
      </c>
      <c r="G8" s="48" t="s">
        <v>22</v>
      </c>
      <c r="I8" s="48" t="s">
        <v>23</v>
      </c>
      <c r="K8" s="48" t="s">
        <v>24</v>
      </c>
      <c r="M8" s="48" t="s">
        <v>17</v>
      </c>
      <c r="O8" s="46" t="s">
        <v>4</v>
      </c>
      <c r="Q8" s="53" t="s">
        <v>5</v>
      </c>
      <c r="S8" s="53" t="s">
        <v>6</v>
      </c>
      <c r="U8" s="46" t="s">
        <v>7</v>
      </c>
      <c r="V8" s="41"/>
      <c r="X8" s="46" t="s">
        <v>8</v>
      </c>
      <c r="Y8" s="41"/>
      <c r="AA8" s="46" t="s">
        <v>4</v>
      </c>
      <c r="AC8" s="48" t="s">
        <v>25</v>
      </c>
      <c r="AE8" s="53" t="s">
        <v>5</v>
      </c>
      <c r="AG8" s="53" t="s">
        <v>6</v>
      </c>
      <c r="AI8" s="48" t="s">
        <v>166</v>
      </c>
    </row>
    <row r="9" spans="1:35" ht="18.75" x14ac:dyDescent="0.45">
      <c r="A9" s="47"/>
      <c r="C9" s="47"/>
      <c r="E9" s="52"/>
      <c r="G9" s="47"/>
      <c r="I9" s="47"/>
      <c r="K9" s="47"/>
      <c r="M9" s="47"/>
      <c r="O9" s="47"/>
      <c r="Q9" s="54"/>
      <c r="S9" s="54"/>
      <c r="U9" s="5" t="s">
        <v>4</v>
      </c>
      <c r="V9" s="5" t="s">
        <v>193</v>
      </c>
      <c r="X9" s="5" t="s">
        <v>4</v>
      </c>
      <c r="Y9" s="5" t="s">
        <v>11</v>
      </c>
      <c r="AA9" s="47"/>
      <c r="AC9" s="47"/>
      <c r="AE9" s="54"/>
      <c r="AG9" s="54"/>
      <c r="AI9" s="47"/>
    </row>
    <row r="10" spans="1:35" ht="18.75" x14ac:dyDescent="0.45">
      <c r="A10" s="25"/>
      <c r="C10" s="25"/>
      <c r="E10" s="25"/>
      <c r="G10" s="25"/>
      <c r="I10" s="25"/>
      <c r="K10" s="25"/>
      <c r="M10" s="25"/>
      <c r="O10" s="25"/>
      <c r="Q10" s="27"/>
      <c r="S10" s="27"/>
      <c r="U10" s="25"/>
      <c r="V10" s="25"/>
      <c r="X10" s="25"/>
      <c r="Y10" s="25"/>
      <c r="Z10" s="1">
        <v>0</v>
      </c>
      <c r="AA10" s="25"/>
      <c r="AC10" s="25"/>
      <c r="AE10" s="27"/>
      <c r="AG10" s="27"/>
      <c r="AI10" s="28"/>
    </row>
    <row r="11" spans="1:35" ht="19.5" thickBot="1" x14ac:dyDescent="0.5">
      <c r="A11" s="3" t="s">
        <v>12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/>
      <c r="P11" s="12"/>
      <c r="Q11" s="3">
        <f>SUM(Q10:Q10)</f>
        <v>0</v>
      </c>
      <c r="R11" s="12"/>
      <c r="S11" s="3">
        <f>SUM(S10:S10)</f>
        <v>0</v>
      </c>
      <c r="T11" s="12"/>
      <c r="U11" s="13">
        <f>SUM(U10:U10)</f>
        <v>0</v>
      </c>
      <c r="V11" s="3">
        <f>SUM(V10:V10)</f>
        <v>0</v>
      </c>
      <c r="W11" s="12"/>
      <c r="X11" s="3">
        <f>SUM(X10:X10)</f>
        <v>0</v>
      </c>
      <c r="Y11" s="3">
        <f>SUM(Y10:Y10)</f>
        <v>0</v>
      </c>
      <c r="Z11" s="26"/>
      <c r="AA11"/>
      <c r="AB11"/>
      <c r="AC11"/>
      <c r="AD11" s="12"/>
      <c r="AE11" s="3">
        <f>SUM(AE10:AE10)</f>
        <v>0</v>
      </c>
      <c r="AF11" s="12"/>
      <c r="AG11" s="3">
        <f>SUM(AG10:AG10)</f>
        <v>0</v>
      </c>
      <c r="AH11" s="12"/>
      <c r="AI11" s="7">
        <f>SUM(AI10:AI10)</f>
        <v>0</v>
      </c>
    </row>
    <row r="12" spans="1:35" ht="19.5" thickTop="1" x14ac:dyDescent="0.45">
      <c r="O12"/>
      <c r="Q12" s="4"/>
      <c r="S12" s="4"/>
      <c r="U12"/>
      <c r="V12" s="4"/>
      <c r="X12" s="4"/>
      <c r="Y12" s="4"/>
      <c r="AA12"/>
      <c r="AB12"/>
      <c r="AC12"/>
      <c r="AE12" s="4"/>
      <c r="AG12" s="4"/>
      <c r="AI12" s="4"/>
    </row>
  </sheetData>
  <mergeCells count="25">
    <mergeCell ref="AG8:AG9"/>
    <mergeCell ref="AI8:AI9"/>
    <mergeCell ref="U8:V8"/>
    <mergeCell ref="X8:Y8"/>
    <mergeCell ref="AA8:AA9"/>
    <mergeCell ref="AC8:AC9"/>
    <mergeCell ref="AE8:AE9"/>
    <mergeCell ref="K8:K9"/>
    <mergeCell ref="M8:M9"/>
    <mergeCell ref="O8:O9"/>
    <mergeCell ref="Q8:Q9"/>
    <mergeCell ref="S8:S9"/>
    <mergeCell ref="A8:A9"/>
    <mergeCell ref="C8:C9"/>
    <mergeCell ref="E8:E9"/>
    <mergeCell ref="G8:G9"/>
    <mergeCell ref="I8:I9"/>
    <mergeCell ref="A1:AI1"/>
    <mergeCell ref="A2:AI2"/>
    <mergeCell ref="A3:AI3"/>
    <mergeCell ref="A5:AI5"/>
    <mergeCell ref="C7:M7"/>
    <mergeCell ref="O7:S7"/>
    <mergeCell ref="U7:Y7"/>
    <mergeCell ref="AA7:AI7"/>
  </mergeCells>
  <pageMargins left="0.11811023622047245" right="0.39370078740157483" top="0.35433070866141736" bottom="0.35433070866141736" header="0.11811023622047245" footer="0.11811023622047245"/>
  <pageSetup paperSize="9" scale="5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11"/>
  <sheetViews>
    <sheetView rightToLeft="1" workbookViewId="0">
      <selection activeCell="A25" sqref="A25"/>
    </sheetView>
  </sheetViews>
  <sheetFormatPr defaultRowHeight="18" x14ac:dyDescent="0.45"/>
  <cols>
    <col min="1" max="1" width="28.42578125" style="1" customWidth="1"/>
    <col min="2" max="2" width="1.42578125" style="1" customWidth="1"/>
    <col min="3" max="3" width="11.425781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4.140625" style="1" customWidth="1"/>
    <col min="8" max="8" width="1.42578125" style="1" customWidth="1"/>
    <col min="9" max="9" width="8.5703125" style="1" customWidth="1"/>
    <col min="10" max="10" width="1.42578125" style="1" customWidth="1"/>
    <col min="11" max="11" width="21.28515625" style="1" customWidth="1"/>
    <col min="12" max="12" width="1.42578125" style="1" customWidth="1"/>
    <col min="13" max="13" width="28.42578125" style="1" customWidth="1"/>
    <col min="14" max="16384" width="9.140625" style="1"/>
  </cols>
  <sheetData>
    <row r="1" spans="1:13" ht="20.100000000000001" customHeight="1" x14ac:dyDescent="0.45">
      <c r="A1" s="49" t="s">
        <v>92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3" ht="20.100000000000001" customHeight="1" x14ac:dyDescent="0.45">
      <c r="A2" s="49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3" ht="20.100000000000001" customHeight="1" x14ac:dyDescent="0.45">
      <c r="A3" s="49" t="s">
        <v>320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5" spans="1:13" ht="21" x14ac:dyDescent="0.45">
      <c r="A5" s="42" t="s">
        <v>26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1:13" ht="21" x14ac:dyDescent="0.45">
      <c r="A6" s="42" t="s">
        <v>27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</row>
    <row r="8" spans="1:13" ht="21" x14ac:dyDescent="0.45">
      <c r="C8" s="44" t="s">
        <v>326</v>
      </c>
      <c r="D8" s="45"/>
      <c r="E8" s="45"/>
      <c r="F8" s="45"/>
      <c r="G8" s="45"/>
      <c r="H8" s="45"/>
      <c r="I8" s="45"/>
      <c r="J8" s="45"/>
      <c r="K8" s="45"/>
      <c r="L8" s="45"/>
      <c r="M8" s="45"/>
    </row>
    <row r="9" spans="1:13" ht="42" x14ac:dyDescent="0.45">
      <c r="A9" s="2" t="s">
        <v>28</v>
      </c>
      <c r="C9" s="2" t="s">
        <v>4</v>
      </c>
      <c r="E9" s="2" t="s">
        <v>29</v>
      </c>
      <c r="G9" s="2" t="s">
        <v>30</v>
      </c>
      <c r="I9" s="2" t="s">
        <v>31</v>
      </c>
      <c r="K9" s="8" t="s">
        <v>32</v>
      </c>
      <c r="M9" s="2" t="s">
        <v>33</v>
      </c>
    </row>
    <row r="10" spans="1:13" ht="18.75" x14ac:dyDescent="0.45">
      <c r="A10" s="3" t="s">
        <v>12</v>
      </c>
      <c r="K10" s="3">
        <v>0</v>
      </c>
    </row>
    <row r="11" spans="1:13" ht="18.75" x14ac:dyDescent="0.45">
      <c r="K11" s="4"/>
    </row>
  </sheetData>
  <mergeCells count="6">
    <mergeCell ref="C8:M8"/>
    <mergeCell ref="A1:M1"/>
    <mergeCell ref="A2:M2"/>
    <mergeCell ref="A3:M3"/>
    <mergeCell ref="A5:M5"/>
    <mergeCell ref="A6:M6"/>
  </mergeCells>
  <pageMargins left="0.7" right="0.7" top="0.75" bottom="0.75" header="0.3" footer="0.3"/>
  <pageSetup paperSize="9" scale="9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C12"/>
  <sheetViews>
    <sheetView rightToLeft="1" zoomScale="85" zoomScaleNormal="85" workbookViewId="0">
      <selection activeCell="A4" sqref="A4"/>
    </sheetView>
  </sheetViews>
  <sheetFormatPr defaultRowHeight="18" x14ac:dyDescent="0.45"/>
  <cols>
    <col min="1" max="1" width="14.7109375" style="1" customWidth="1"/>
    <col min="2" max="2" width="1" style="1" customWidth="1"/>
    <col min="3" max="3" width="11.5703125" style="1" bestFit="1" customWidth="1"/>
    <col min="4" max="4" width="0.85546875" style="1" customWidth="1"/>
    <col min="5" max="5" width="6.85546875" style="1" bestFit="1" customWidth="1"/>
    <col min="6" max="6" width="0.85546875" style="1" customWidth="1"/>
    <col min="7" max="7" width="9.28515625" style="1" bestFit="1" customWidth="1"/>
    <col min="8" max="8" width="1.140625" style="1" customWidth="1"/>
    <col min="9" max="9" width="25.140625" style="1" bestFit="1" customWidth="1"/>
    <col min="10" max="10" width="1" style="1" customWidth="1"/>
    <col min="11" max="11" width="8.42578125" style="1" bestFit="1" customWidth="1"/>
    <col min="12" max="12" width="1" style="1" customWidth="1"/>
    <col min="13" max="13" width="16.5703125" style="1" bestFit="1" customWidth="1"/>
    <col min="14" max="14" width="1" style="1" customWidth="1"/>
    <col min="15" max="15" width="16.5703125" style="1" bestFit="1" customWidth="1"/>
    <col min="16" max="16" width="1.140625" style="1" customWidth="1"/>
    <col min="17" max="17" width="4.85546875" style="1" bestFit="1" customWidth="1"/>
    <col min="18" max="18" width="11.42578125" style="1" bestFit="1" customWidth="1"/>
    <col min="19" max="19" width="0.7109375" style="1" customWidth="1"/>
    <col min="20" max="20" width="4.85546875" style="1" bestFit="1" customWidth="1"/>
    <col min="21" max="21" width="9.28515625" style="1" bestFit="1" customWidth="1"/>
    <col min="22" max="22" width="0.85546875" style="1" customWidth="1"/>
    <col min="23" max="23" width="8.42578125" style="1" bestFit="1" customWidth="1"/>
    <col min="24" max="24" width="0.85546875" style="1" customWidth="1"/>
    <col min="25" max="25" width="16.5703125" style="1" bestFit="1" customWidth="1"/>
    <col min="26" max="26" width="0.7109375" style="1" customWidth="1"/>
    <col min="27" max="27" width="16.5703125" style="1" bestFit="1" customWidth="1"/>
    <col min="28" max="28" width="1.140625" style="1" customWidth="1"/>
    <col min="29" max="29" width="16.140625" style="1" bestFit="1" customWidth="1"/>
    <col min="30" max="16384" width="9.140625" style="1"/>
  </cols>
  <sheetData>
    <row r="1" spans="1:29" ht="20.100000000000001" customHeight="1" x14ac:dyDescent="0.45">
      <c r="A1" s="49" t="s">
        <v>92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</row>
    <row r="2" spans="1:29" ht="20.100000000000001" customHeight="1" x14ac:dyDescent="0.45">
      <c r="A2" s="49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</row>
    <row r="3" spans="1:29" ht="20.100000000000001" customHeight="1" x14ac:dyDescent="0.45">
      <c r="A3" s="49" t="s">
        <v>320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</row>
    <row r="5" spans="1:29" ht="21" x14ac:dyDescent="0.45">
      <c r="A5" s="42" t="s">
        <v>130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</row>
    <row r="7" spans="1:29" ht="21" customHeight="1" x14ac:dyDescent="0.45">
      <c r="K7" s="43" t="s">
        <v>317</v>
      </c>
      <c r="L7" s="43" t="s">
        <v>295</v>
      </c>
      <c r="M7" s="43" t="s">
        <v>295</v>
      </c>
      <c r="N7" s="43" t="s">
        <v>295</v>
      </c>
      <c r="O7" s="43" t="s">
        <v>295</v>
      </c>
      <c r="P7" s="14"/>
      <c r="Q7" s="56" t="s">
        <v>2</v>
      </c>
      <c r="R7" s="56"/>
      <c r="S7" s="56"/>
      <c r="T7" s="56"/>
      <c r="U7" s="56"/>
      <c r="W7" s="55" t="s">
        <v>326</v>
      </c>
      <c r="X7" s="55"/>
      <c r="Y7" s="55"/>
      <c r="Z7" s="55"/>
      <c r="AA7" s="55"/>
      <c r="AB7" s="55"/>
      <c r="AC7" s="55"/>
    </row>
    <row r="8" spans="1:29" ht="18.75" customHeight="1" x14ac:dyDescent="0.45">
      <c r="A8" s="46" t="s">
        <v>42</v>
      </c>
      <c r="C8" s="48" t="s">
        <v>23</v>
      </c>
      <c r="E8" s="48" t="s">
        <v>147</v>
      </c>
      <c r="G8" s="48" t="s">
        <v>43</v>
      </c>
      <c r="I8" s="48" t="s">
        <v>21</v>
      </c>
      <c r="K8" s="46" t="s">
        <v>4</v>
      </c>
      <c r="M8" s="46" t="s">
        <v>5</v>
      </c>
      <c r="O8" s="46" t="s">
        <v>6</v>
      </c>
      <c r="Q8" s="46" t="s">
        <v>7</v>
      </c>
      <c r="R8" s="41"/>
      <c r="T8" s="46" t="s">
        <v>8</v>
      </c>
      <c r="U8" s="41"/>
      <c r="W8" s="57" t="s">
        <v>4</v>
      </c>
      <c r="Y8" s="59" t="s">
        <v>5</v>
      </c>
      <c r="AA8" s="60" t="s">
        <v>6</v>
      </c>
      <c r="AC8" s="62" t="s">
        <v>166</v>
      </c>
    </row>
    <row r="9" spans="1:29" ht="37.5" customHeight="1" x14ac:dyDescent="0.45">
      <c r="A9" s="47"/>
      <c r="C9" s="47"/>
      <c r="E9" s="47" t="s">
        <v>147</v>
      </c>
      <c r="G9" s="47"/>
      <c r="I9" s="47"/>
      <c r="K9" s="47"/>
      <c r="M9" s="47"/>
      <c r="O9" s="47"/>
      <c r="Q9" s="5" t="s">
        <v>4</v>
      </c>
      <c r="R9" s="5" t="s">
        <v>5</v>
      </c>
      <c r="T9" s="5" t="s">
        <v>4</v>
      </c>
      <c r="U9" s="5" t="s">
        <v>11</v>
      </c>
      <c r="W9" s="58"/>
      <c r="Y9" s="58"/>
      <c r="AA9" s="61"/>
      <c r="AC9" s="63"/>
    </row>
    <row r="10" spans="1:29" ht="37.5" customHeight="1" x14ac:dyDescent="0.45">
      <c r="A10" s="25" t="s">
        <v>152</v>
      </c>
      <c r="C10" s="25" t="s">
        <v>258</v>
      </c>
      <c r="E10" s="25">
        <v>25</v>
      </c>
      <c r="G10" s="25">
        <v>0</v>
      </c>
      <c r="I10" s="25" t="s">
        <v>151</v>
      </c>
      <c r="K10" s="25">
        <v>40000</v>
      </c>
      <c r="M10" s="25">
        <v>20000000000</v>
      </c>
      <c r="O10" s="25">
        <v>20000000000</v>
      </c>
      <c r="Q10" s="25">
        <v>0</v>
      </c>
      <c r="R10" s="25">
        <v>0</v>
      </c>
      <c r="T10" s="25">
        <v>0</v>
      </c>
      <c r="U10" s="25">
        <v>0</v>
      </c>
      <c r="W10" s="25">
        <v>40000</v>
      </c>
      <c r="Y10" s="25">
        <v>20000000000</v>
      </c>
      <c r="AA10" s="27">
        <v>20000000000</v>
      </c>
      <c r="AC10" s="6">
        <v>3.5999999999999999E-3</v>
      </c>
    </row>
    <row r="11" spans="1:29" ht="19.5" customHeight="1" thickBot="1" x14ac:dyDescent="0.5">
      <c r="A11" s="3" t="s">
        <v>12</v>
      </c>
      <c r="K11" s="3">
        <f>SUM(K10:K10)</f>
        <v>40000</v>
      </c>
      <c r="M11" s="3">
        <f>SUM(M10:M10)</f>
        <v>20000000000</v>
      </c>
      <c r="O11" s="3">
        <f>SUM(O10:O10)</f>
        <v>20000000000</v>
      </c>
      <c r="Q11" s="3">
        <f>SUM(Q10:Q10)</f>
        <v>0</v>
      </c>
      <c r="R11" s="3">
        <f>SUM(R10:R10)</f>
        <v>0</v>
      </c>
      <c r="T11" s="3">
        <f>SUM(T10:T10)</f>
        <v>0</v>
      </c>
      <c r="U11" s="3">
        <f>SUM(U10:U10)</f>
        <v>0</v>
      </c>
      <c r="W11" s="3">
        <f>SUM(W10:W10)</f>
        <v>40000</v>
      </c>
      <c r="Y11" s="3">
        <f>SUM(Y10:Y10)</f>
        <v>20000000000</v>
      </c>
      <c r="AA11" s="3">
        <f>SUM(AA10:AA10)</f>
        <v>20000000000</v>
      </c>
      <c r="AC11" s="34">
        <v>3.5999999999999999E-3</v>
      </c>
    </row>
    <row r="12" spans="1:29" ht="19.5" customHeight="1" thickTop="1" x14ac:dyDescent="0.45">
      <c r="K12" s="4"/>
      <c r="M12" s="4"/>
      <c r="O12" s="4"/>
      <c r="Q12" s="4"/>
      <c r="R12" s="4"/>
      <c r="T12" s="4"/>
      <c r="U12" s="4"/>
      <c r="W12" s="4"/>
      <c r="Y12" s="4"/>
      <c r="AA12" s="4"/>
      <c r="AC12" s="4"/>
    </row>
  </sheetData>
  <mergeCells count="21">
    <mergeCell ref="W8:W9"/>
    <mergeCell ref="Y8:Y9"/>
    <mergeCell ref="AA8:AA9"/>
    <mergeCell ref="AC8:AC9"/>
    <mergeCell ref="K8:K9"/>
    <mergeCell ref="M8:M9"/>
    <mergeCell ref="O8:O9"/>
    <mergeCell ref="Q8:R8"/>
    <mergeCell ref="T8:U8"/>
    <mergeCell ref="A8:A9"/>
    <mergeCell ref="C8:C9"/>
    <mergeCell ref="E8:E9"/>
    <mergeCell ref="G8:G9"/>
    <mergeCell ref="I8:I9"/>
    <mergeCell ref="A1:AC1"/>
    <mergeCell ref="A2:AC2"/>
    <mergeCell ref="A3:AC3"/>
    <mergeCell ref="A5:AC5"/>
    <mergeCell ref="W7:AC7"/>
    <mergeCell ref="Q7:U7"/>
    <mergeCell ref="K7:O7"/>
  </mergeCells>
  <pageMargins left="0.39370078740157483" right="0.39370078740157483" top="0.74803149606299213" bottom="0.74803149606299213" header="0.31496062992125984" footer="0.31496062992125984"/>
  <pageSetup paperSize="9" scale="6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23"/>
  <sheetViews>
    <sheetView rightToLeft="1" workbookViewId="0">
      <selection activeCell="A25" sqref="A25"/>
    </sheetView>
  </sheetViews>
  <sheetFormatPr defaultRowHeight="18" x14ac:dyDescent="0.45"/>
  <cols>
    <col min="1" max="1" width="33.85546875" style="1" bestFit="1" customWidth="1"/>
    <col min="2" max="2" width="1.42578125" style="1" customWidth="1"/>
    <col min="3" max="3" width="23.140625" style="1" bestFit="1" customWidth="1"/>
    <col min="4" max="4" width="1.42578125" style="1" customWidth="1"/>
    <col min="5" max="5" width="13.42578125" style="1" bestFit="1" customWidth="1"/>
    <col min="6" max="6" width="1.42578125" style="1" customWidth="1"/>
    <col min="7" max="7" width="11.42578125" style="1" bestFit="1" customWidth="1"/>
    <col min="8" max="8" width="1.42578125" style="1" customWidth="1"/>
    <col min="9" max="9" width="8.85546875" style="1" bestFit="1" customWidth="1"/>
    <col min="10" max="10" width="1" style="1" customWidth="1"/>
    <col min="11" max="11" width="16.85546875" style="1" bestFit="1" customWidth="1"/>
    <col min="12" max="12" width="1.42578125" style="1" customWidth="1"/>
    <col min="13" max="13" width="18.7109375" style="1" bestFit="1" customWidth="1"/>
    <col min="14" max="14" width="1.42578125" style="1" customWidth="1"/>
    <col min="15" max="15" width="18.5703125" style="1" bestFit="1" customWidth="1"/>
    <col min="16" max="16" width="1.42578125" style="1" customWidth="1"/>
    <col min="17" max="17" width="16.85546875" style="1" bestFit="1" customWidth="1"/>
    <col min="18" max="18" width="1.42578125" style="1" customWidth="1"/>
    <col min="19" max="19" width="10.28515625" style="1" bestFit="1" customWidth="1"/>
    <col min="20" max="16384" width="9.140625" style="1"/>
  </cols>
  <sheetData>
    <row r="1" spans="1:19" ht="20.100000000000001" customHeight="1" x14ac:dyDescent="0.45">
      <c r="A1" s="49" t="s">
        <v>92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19" ht="20.100000000000001" customHeight="1" x14ac:dyDescent="0.45">
      <c r="A2" s="49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1:19" ht="20.100000000000001" customHeight="1" x14ac:dyDescent="0.45">
      <c r="A3" s="49" t="s">
        <v>320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</row>
    <row r="5" spans="1:19" ht="21" x14ac:dyDescent="0.45">
      <c r="A5" s="42" t="s">
        <v>131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</row>
    <row r="7" spans="1:19" ht="21" x14ac:dyDescent="0.45">
      <c r="C7" s="44" t="s">
        <v>34</v>
      </c>
      <c r="D7" s="64"/>
      <c r="E7" s="64"/>
      <c r="F7" s="64"/>
      <c r="G7" s="64"/>
      <c r="H7" s="64"/>
      <c r="I7" s="64"/>
      <c r="K7" s="2" t="s">
        <v>317</v>
      </c>
      <c r="M7" s="44" t="s">
        <v>2</v>
      </c>
      <c r="N7" s="64"/>
      <c r="O7" s="64"/>
      <c r="Q7" s="44" t="s">
        <v>325</v>
      </c>
      <c r="R7" s="64" t="s">
        <v>303</v>
      </c>
      <c r="S7" s="64" t="s">
        <v>303</v>
      </c>
    </row>
    <row r="8" spans="1:19" ht="42.75" customHeight="1" x14ac:dyDescent="0.45">
      <c r="A8" s="2" t="s">
        <v>35</v>
      </c>
      <c r="C8" s="2" t="s">
        <v>36</v>
      </c>
      <c r="E8" s="2" t="s">
        <v>146</v>
      </c>
      <c r="G8" s="8" t="s">
        <v>37</v>
      </c>
      <c r="I8" s="18" t="s">
        <v>171</v>
      </c>
      <c r="K8" s="2" t="s">
        <v>39</v>
      </c>
      <c r="M8" s="2" t="s">
        <v>40</v>
      </c>
      <c r="O8" s="2" t="s">
        <v>41</v>
      </c>
      <c r="Q8" s="2" t="s">
        <v>39</v>
      </c>
      <c r="S8" s="20" t="s">
        <v>166</v>
      </c>
    </row>
    <row r="9" spans="1:19" ht="18.75" x14ac:dyDescent="0.45">
      <c r="A9" s="17" t="s">
        <v>94</v>
      </c>
      <c r="C9" s="17" t="s">
        <v>95</v>
      </c>
      <c r="E9" s="17" t="s">
        <v>96</v>
      </c>
      <c r="G9" s="17" t="s">
        <v>97</v>
      </c>
      <c r="I9" s="11">
        <v>0</v>
      </c>
      <c r="K9" s="11">
        <v>778478807</v>
      </c>
      <c r="M9" s="11">
        <v>5787388288</v>
      </c>
      <c r="O9" s="11">
        <v>6300600000</v>
      </c>
      <c r="Q9" s="11">
        <v>265267095</v>
      </c>
      <c r="S9" s="6">
        <v>0</v>
      </c>
    </row>
    <row r="10" spans="1:19" ht="18.75" x14ac:dyDescent="0.45">
      <c r="A10" s="17" t="s">
        <v>98</v>
      </c>
      <c r="C10" s="17" t="s">
        <v>99</v>
      </c>
      <c r="E10" s="17" t="s">
        <v>96</v>
      </c>
      <c r="G10" s="17" t="s">
        <v>100</v>
      </c>
      <c r="I10" s="11">
        <v>0</v>
      </c>
      <c r="K10" s="11">
        <v>177670773</v>
      </c>
      <c r="M10" s="11">
        <v>730154</v>
      </c>
      <c r="O10" s="11">
        <v>0</v>
      </c>
      <c r="Q10" s="11">
        <v>178400927</v>
      </c>
      <c r="S10" s="6">
        <v>0</v>
      </c>
    </row>
    <row r="11" spans="1:19" ht="18.75" x14ac:dyDescent="0.45">
      <c r="A11" s="17" t="s">
        <v>101</v>
      </c>
      <c r="C11" s="17" t="s">
        <v>102</v>
      </c>
      <c r="E11" s="17" t="s">
        <v>96</v>
      </c>
      <c r="G11" s="17" t="s">
        <v>103</v>
      </c>
      <c r="I11" s="11">
        <v>0</v>
      </c>
      <c r="K11" s="11">
        <v>17683842</v>
      </c>
      <c r="M11" s="11">
        <v>72377</v>
      </c>
      <c r="O11" s="11">
        <v>0</v>
      </c>
      <c r="Q11" s="11">
        <v>17756219</v>
      </c>
      <c r="S11" s="6">
        <v>0</v>
      </c>
    </row>
    <row r="12" spans="1:19" ht="21" customHeight="1" x14ac:dyDescent="0.45">
      <c r="A12" s="17" t="s">
        <v>156</v>
      </c>
      <c r="C12" s="17" t="s">
        <v>157</v>
      </c>
      <c r="E12" s="17" t="s">
        <v>96</v>
      </c>
      <c r="G12" s="17" t="s">
        <v>158</v>
      </c>
      <c r="I12" s="11">
        <v>0</v>
      </c>
      <c r="K12" s="11">
        <v>593103620</v>
      </c>
      <c r="M12" s="11">
        <v>2427477</v>
      </c>
      <c r="O12" s="11">
        <v>0</v>
      </c>
      <c r="Q12" s="11">
        <v>595531097</v>
      </c>
      <c r="S12" s="6">
        <v>1E-4</v>
      </c>
    </row>
    <row r="13" spans="1:19" ht="21" customHeight="1" x14ac:dyDescent="0.45">
      <c r="A13" s="17" t="s">
        <v>159</v>
      </c>
      <c r="C13" s="17" t="s">
        <v>160</v>
      </c>
      <c r="E13" s="17" t="s">
        <v>96</v>
      </c>
      <c r="G13" s="17" t="s">
        <v>161</v>
      </c>
      <c r="I13" s="11">
        <v>0</v>
      </c>
      <c r="K13" s="11">
        <v>253623906</v>
      </c>
      <c r="M13" s="11">
        <v>371363647238</v>
      </c>
      <c r="O13" s="11">
        <v>367208445665</v>
      </c>
      <c r="Q13" s="11">
        <v>4408825479</v>
      </c>
      <c r="S13" s="6">
        <v>8.0000000000000004E-4</v>
      </c>
    </row>
    <row r="14" spans="1:19" ht="21" customHeight="1" x14ac:dyDescent="0.45">
      <c r="A14" s="17" t="s">
        <v>280</v>
      </c>
      <c r="C14" s="17" t="s">
        <v>282</v>
      </c>
      <c r="E14" s="17" t="s">
        <v>289</v>
      </c>
      <c r="G14" s="17" t="s">
        <v>290</v>
      </c>
      <c r="I14" s="11">
        <v>27</v>
      </c>
      <c r="K14" s="11">
        <v>67400000000</v>
      </c>
      <c r="M14" s="11">
        <v>0</v>
      </c>
      <c r="O14" s="11">
        <v>0</v>
      </c>
      <c r="Q14" s="11">
        <v>67400000000</v>
      </c>
      <c r="S14" s="6">
        <v>1.2E-2</v>
      </c>
    </row>
    <row r="15" spans="1:19" ht="21" customHeight="1" x14ac:dyDescent="0.45">
      <c r="A15" s="17" t="s">
        <v>280</v>
      </c>
      <c r="C15" s="17" t="s">
        <v>283</v>
      </c>
      <c r="E15" s="17" t="s">
        <v>96</v>
      </c>
      <c r="G15" s="17" t="s">
        <v>290</v>
      </c>
      <c r="I15" s="11">
        <v>0</v>
      </c>
      <c r="K15" s="11">
        <v>79098112</v>
      </c>
      <c r="M15" s="11">
        <v>1440426236</v>
      </c>
      <c r="O15" s="11">
        <v>1500300000</v>
      </c>
      <c r="Q15" s="11">
        <v>19224348</v>
      </c>
      <c r="S15" s="6">
        <v>0</v>
      </c>
    </row>
    <row r="16" spans="1:19" ht="21" customHeight="1" x14ac:dyDescent="0.45">
      <c r="A16" s="17" t="s">
        <v>281</v>
      </c>
      <c r="C16" s="17" t="s">
        <v>284</v>
      </c>
      <c r="E16" s="17" t="s">
        <v>96</v>
      </c>
      <c r="G16" s="17" t="s">
        <v>291</v>
      </c>
      <c r="I16" s="11">
        <v>0</v>
      </c>
      <c r="K16" s="11">
        <v>1542205675</v>
      </c>
      <c r="M16" s="11">
        <v>163697022637</v>
      </c>
      <c r="O16" s="11">
        <v>165200310000</v>
      </c>
      <c r="Q16" s="11">
        <v>38918312</v>
      </c>
      <c r="S16" s="6">
        <v>0</v>
      </c>
    </row>
    <row r="17" spans="1:19" ht="21" customHeight="1" x14ac:dyDescent="0.45">
      <c r="A17" s="17" t="s">
        <v>94</v>
      </c>
      <c r="C17" s="17" t="s">
        <v>286</v>
      </c>
      <c r="E17" s="17" t="s">
        <v>289</v>
      </c>
      <c r="G17" s="17" t="s">
        <v>292</v>
      </c>
      <c r="I17" s="11">
        <v>26</v>
      </c>
      <c r="K17" s="11">
        <v>90000000000</v>
      </c>
      <c r="M17" s="11">
        <v>0</v>
      </c>
      <c r="O17" s="11">
        <v>0</v>
      </c>
      <c r="Q17" s="11">
        <v>90000000000</v>
      </c>
      <c r="S17" s="6">
        <v>1.61E-2</v>
      </c>
    </row>
    <row r="18" spans="1:19" s="17" customFormat="1" ht="21" customHeight="1" x14ac:dyDescent="0.25">
      <c r="A18" s="17" t="s">
        <v>281</v>
      </c>
      <c r="C18" s="17" t="s">
        <v>288</v>
      </c>
      <c r="E18" s="17" t="s">
        <v>289</v>
      </c>
      <c r="G18" s="17" t="s">
        <v>293</v>
      </c>
      <c r="I18" s="11">
        <v>27</v>
      </c>
      <c r="K18" s="11">
        <v>80000000000</v>
      </c>
      <c r="M18" s="11">
        <v>0</v>
      </c>
      <c r="O18" s="11">
        <v>0</v>
      </c>
      <c r="Q18" s="11">
        <v>80000000000</v>
      </c>
      <c r="S18" s="6">
        <v>1.43E-2</v>
      </c>
    </row>
    <row r="19" spans="1:19" s="17" customFormat="1" ht="21" customHeight="1" x14ac:dyDescent="0.25">
      <c r="A19" s="17" t="s">
        <v>281</v>
      </c>
      <c r="C19" s="17" t="s">
        <v>308</v>
      </c>
      <c r="E19" s="17" t="s">
        <v>289</v>
      </c>
      <c r="G19" s="17" t="s">
        <v>309</v>
      </c>
      <c r="I19" s="11">
        <v>27</v>
      </c>
      <c r="K19" s="11">
        <v>1800000000</v>
      </c>
      <c r="M19" s="11">
        <v>0</v>
      </c>
      <c r="O19" s="11">
        <v>0</v>
      </c>
      <c r="Q19" s="11">
        <v>1800000000</v>
      </c>
      <c r="S19" s="6">
        <v>2.9999999999999997E-4</v>
      </c>
    </row>
    <row r="20" spans="1:19" s="17" customFormat="1" ht="21" customHeight="1" x14ac:dyDescent="0.25">
      <c r="A20" s="17" t="s">
        <v>281</v>
      </c>
      <c r="C20" s="17" t="s">
        <v>318</v>
      </c>
      <c r="E20" s="17" t="s">
        <v>289</v>
      </c>
      <c r="G20" s="17" t="s">
        <v>319</v>
      </c>
      <c r="I20" s="11">
        <v>27.5</v>
      </c>
      <c r="K20" s="11">
        <v>127000000000</v>
      </c>
      <c r="M20" s="11">
        <v>0</v>
      </c>
      <c r="O20" s="11">
        <v>0</v>
      </c>
      <c r="Q20" s="11">
        <v>127000000000</v>
      </c>
      <c r="S20" s="6">
        <v>2.2700000000000001E-2</v>
      </c>
    </row>
    <row r="21" spans="1:19" s="17" customFormat="1" ht="21" customHeight="1" x14ac:dyDescent="0.25">
      <c r="A21" s="17" t="s">
        <v>281</v>
      </c>
      <c r="C21" s="17" t="s">
        <v>327</v>
      </c>
      <c r="E21" s="17" t="s">
        <v>289</v>
      </c>
      <c r="G21" s="17" t="s">
        <v>328</v>
      </c>
      <c r="I21" s="11">
        <v>27.5</v>
      </c>
      <c r="K21" s="11">
        <v>0</v>
      </c>
      <c r="M21" s="11">
        <v>161500000000</v>
      </c>
      <c r="O21" s="11">
        <v>0</v>
      </c>
      <c r="Q21" s="11">
        <v>161500000000</v>
      </c>
      <c r="S21" s="6">
        <v>2.8799999999999999E-2</v>
      </c>
    </row>
    <row r="22" spans="1:19" ht="19.5" thickBot="1" x14ac:dyDescent="0.5">
      <c r="A22" s="3" t="s">
        <v>12</v>
      </c>
      <c r="K22" s="3">
        <f>SUM(K9:K21)</f>
        <v>369641864735</v>
      </c>
      <c r="M22" s="3">
        <f>SUM(M9:M21)</f>
        <v>703791714407</v>
      </c>
      <c r="O22" s="3">
        <f>SUM(O9:O21)</f>
        <v>540209655665</v>
      </c>
      <c r="Q22" s="3">
        <f>SUM(Q9:Q21)</f>
        <v>533223923477</v>
      </c>
      <c r="S22" s="34">
        <f>SUM(S9:S21)</f>
        <v>9.509999999999999E-2</v>
      </c>
    </row>
    <row r="23" spans="1:19" ht="19.5" thickTop="1" x14ac:dyDescent="0.45">
      <c r="K23" s="4"/>
      <c r="M23" s="4"/>
      <c r="O23" s="4"/>
      <c r="Q23" s="4"/>
      <c r="S23" s="4"/>
    </row>
  </sheetData>
  <mergeCells count="7">
    <mergeCell ref="A1:S1"/>
    <mergeCell ref="A2:S2"/>
    <mergeCell ref="A3:S3"/>
    <mergeCell ref="A5:S5"/>
    <mergeCell ref="C7:I7"/>
    <mergeCell ref="M7:O7"/>
    <mergeCell ref="Q7:S7"/>
  </mergeCells>
  <pageMargins left="0.51181102362204722" right="0.51181102362204722" top="0.74803149606299213" bottom="0.74803149606299213" header="0.31496062992125984" footer="0.31496062992125984"/>
  <pageSetup paperSize="9" scale="7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27"/>
  <sheetViews>
    <sheetView rightToLeft="1" workbookViewId="0">
      <selection activeCell="A25" sqref="A25"/>
    </sheetView>
  </sheetViews>
  <sheetFormatPr defaultRowHeight="18" x14ac:dyDescent="0.45"/>
  <cols>
    <col min="1" max="1" width="33.85546875" style="1" bestFit="1" customWidth="1"/>
    <col min="2" max="2" width="1.42578125" style="1" customWidth="1"/>
    <col min="3" max="3" width="10.5703125" style="1" customWidth="1"/>
    <col min="4" max="4" width="1.42578125" style="1" customWidth="1"/>
    <col min="5" max="5" width="10.5703125" style="1" customWidth="1"/>
    <col min="6" max="6" width="1.42578125" style="1" customWidth="1"/>
    <col min="7" max="7" width="11.5703125" style="1" customWidth="1"/>
    <col min="8" max="8" width="1.42578125" style="1" customWidth="1"/>
    <col min="9" max="9" width="15.7109375" style="1" bestFit="1" customWidth="1"/>
    <col min="10" max="10" width="1.42578125" style="1" customWidth="1"/>
    <col min="11" max="11" width="11.7109375" style="1" bestFit="1" customWidth="1"/>
    <col min="12" max="12" width="1.42578125" style="1" customWidth="1"/>
    <col min="13" max="13" width="15.42578125" style="1" bestFit="1" customWidth="1"/>
    <col min="14" max="14" width="1.42578125" style="1" customWidth="1"/>
    <col min="15" max="15" width="15.85546875" style="1" bestFit="1" customWidth="1"/>
    <col min="16" max="16" width="1.42578125" style="1" customWidth="1"/>
    <col min="17" max="17" width="11.7109375" style="1" bestFit="1" customWidth="1"/>
    <col min="18" max="18" width="1.42578125" style="1" customWidth="1"/>
    <col min="19" max="19" width="15.7109375" style="1" bestFit="1" customWidth="1"/>
    <col min="20" max="16384" width="9.140625" style="1"/>
  </cols>
  <sheetData>
    <row r="1" spans="1:19" ht="20.100000000000001" customHeight="1" x14ac:dyDescent="0.45">
      <c r="A1" s="49" t="s">
        <v>92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19" ht="20.100000000000001" customHeight="1" x14ac:dyDescent="0.45">
      <c r="A2" s="49" t="s">
        <v>44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1:19" ht="20.100000000000001" customHeight="1" x14ac:dyDescent="0.45">
      <c r="A3" s="49" t="s">
        <v>320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</row>
    <row r="5" spans="1:19" ht="21" x14ac:dyDescent="0.45">
      <c r="A5" s="42" t="s">
        <v>128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</row>
    <row r="7" spans="1:19" ht="21" x14ac:dyDescent="0.45">
      <c r="I7" s="44" t="s">
        <v>51</v>
      </c>
      <c r="J7" s="45"/>
      <c r="K7" s="45"/>
      <c r="L7" s="45"/>
      <c r="M7" s="45"/>
      <c r="O7" s="44" t="s">
        <v>326</v>
      </c>
      <c r="P7" s="45"/>
      <c r="Q7" s="45"/>
      <c r="R7" s="45"/>
      <c r="S7" s="45"/>
    </row>
    <row r="8" spans="1:19" ht="42" x14ac:dyDescent="0.45">
      <c r="A8" s="21" t="s">
        <v>45</v>
      </c>
      <c r="C8" s="8" t="s">
        <v>105</v>
      </c>
      <c r="E8" s="8" t="s">
        <v>141</v>
      </c>
      <c r="G8" s="8" t="s">
        <v>38</v>
      </c>
      <c r="I8" s="8" t="s">
        <v>58</v>
      </c>
      <c r="K8" s="8" t="s">
        <v>56</v>
      </c>
      <c r="M8" s="8" t="s">
        <v>59</v>
      </c>
      <c r="O8" s="8" t="s">
        <v>58</v>
      </c>
      <c r="Q8" s="8" t="s">
        <v>56</v>
      </c>
      <c r="S8" s="8" t="s">
        <v>59</v>
      </c>
    </row>
    <row r="9" spans="1:19" ht="21" x14ac:dyDescent="0.45">
      <c r="A9" s="17" t="s">
        <v>94</v>
      </c>
      <c r="C9" s="17">
        <v>17</v>
      </c>
      <c r="E9" s="35"/>
      <c r="G9" s="11">
        <v>0</v>
      </c>
      <c r="I9" s="11">
        <v>25277</v>
      </c>
      <c r="K9" s="11">
        <v>0</v>
      </c>
      <c r="M9" s="11">
        <v>25277</v>
      </c>
      <c r="O9" s="11">
        <v>6153013</v>
      </c>
      <c r="Q9" s="11">
        <v>0</v>
      </c>
      <c r="S9" s="11">
        <v>6153013</v>
      </c>
    </row>
    <row r="10" spans="1:19" ht="21" x14ac:dyDescent="0.45">
      <c r="A10" s="17" t="s">
        <v>98</v>
      </c>
      <c r="C10" s="17">
        <v>27</v>
      </c>
      <c r="E10" s="35"/>
      <c r="G10" s="11">
        <v>0</v>
      </c>
      <c r="I10" s="11">
        <v>730154</v>
      </c>
      <c r="K10" s="11">
        <v>0</v>
      </c>
      <c r="M10" s="11">
        <v>730154</v>
      </c>
      <c r="O10" s="11">
        <v>24410416</v>
      </c>
      <c r="Q10" s="11">
        <v>0</v>
      </c>
      <c r="S10" s="11">
        <v>24410416</v>
      </c>
    </row>
    <row r="11" spans="1:19" ht="21" x14ac:dyDescent="0.45">
      <c r="A11" s="17" t="s">
        <v>101</v>
      </c>
      <c r="C11" s="17">
        <v>31</v>
      </c>
      <c r="E11" s="35"/>
      <c r="G11" s="11">
        <v>0</v>
      </c>
      <c r="I11" s="11">
        <v>72377</v>
      </c>
      <c r="K11" s="11">
        <v>0</v>
      </c>
      <c r="M11" s="11">
        <v>72377</v>
      </c>
      <c r="O11" s="11">
        <v>981732</v>
      </c>
      <c r="Q11" s="11">
        <v>0</v>
      </c>
      <c r="S11" s="11">
        <v>981732</v>
      </c>
    </row>
    <row r="12" spans="1:19" ht="21" x14ac:dyDescent="0.45">
      <c r="A12" s="17" t="s">
        <v>156</v>
      </c>
      <c r="C12" s="17">
        <v>17</v>
      </c>
      <c r="E12" s="35"/>
      <c r="G12" s="11">
        <v>0</v>
      </c>
      <c r="I12" s="11">
        <v>2427477</v>
      </c>
      <c r="K12" s="11">
        <v>0</v>
      </c>
      <c r="M12" s="11">
        <v>2427477</v>
      </c>
      <c r="O12" s="11">
        <v>30557937</v>
      </c>
      <c r="Q12" s="11">
        <v>0</v>
      </c>
      <c r="S12" s="11">
        <v>30557937</v>
      </c>
    </row>
    <row r="13" spans="1:19" ht="21" x14ac:dyDescent="0.45">
      <c r="A13" s="17" t="s">
        <v>159</v>
      </c>
      <c r="C13" s="17">
        <v>17</v>
      </c>
      <c r="E13" s="35"/>
      <c r="G13" s="11">
        <v>0</v>
      </c>
      <c r="I13" s="11">
        <v>1042290</v>
      </c>
      <c r="K13" s="11">
        <v>0</v>
      </c>
      <c r="M13" s="11">
        <v>1042290</v>
      </c>
      <c r="O13" s="11">
        <v>333115294</v>
      </c>
      <c r="Q13" s="11">
        <v>0</v>
      </c>
      <c r="S13" s="11">
        <v>333115294</v>
      </c>
    </row>
    <row r="14" spans="1:19" ht="21" x14ac:dyDescent="0.45">
      <c r="A14" s="17" t="s">
        <v>280</v>
      </c>
      <c r="C14" s="17">
        <v>8</v>
      </c>
      <c r="E14" s="35"/>
      <c r="G14" s="11">
        <v>27</v>
      </c>
      <c r="I14" s="11">
        <v>1495726020</v>
      </c>
      <c r="K14" s="11">
        <v>325901</v>
      </c>
      <c r="M14" s="11">
        <v>1495400119</v>
      </c>
      <c r="O14" s="11">
        <v>7129627362</v>
      </c>
      <c r="Q14" s="11">
        <v>6528891</v>
      </c>
      <c r="S14" s="11">
        <v>7123098471</v>
      </c>
    </row>
    <row r="15" spans="1:19" ht="21" x14ac:dyDescent="0.45">
      <c r="A15" s="17" t="s">
        <v>280</v>
      </c>
      <c r="C15" s="17">
        <v>8</v>
      </c>
      <c r="E15" s="35"/>
      <c r="G15" s="11">
        <v>0</v>
      </c>
      <c r="I15" s="11">
        <v>97400</v>
      </c>
      <c r="K15" s="11">
        <v>0</v>
      </c>
      <c r="M15" s="11">
        <v>97400</v>
      </c>
      <c r="O15" s="11">
        <v>213122</v>
      </c>
      <c r="Q15" s="11">
        <v>0</v>
      </c>
      <c r="S15" s="11">
        <v>213122</v>
      </c>
    </row>
    <row r="16" spans="1:19" s="17" customFormat="1" ht="18.75" x14ac:dyDescent="0.25">
      <c r="A16" s="17" t="s">
        <v>281</v>
      </c>
      <c r="C16" s="17">
        <v>22</v>
      </c>
      <c r="E16" s="17" t="s">
        <v>104</v>
      </c>
      <c r="G16" s="11">
        <v>0</v>
      </c>
      <c r="I16" s="11">
        <v>36338</v>
      </c>
      <c r="K16" s="11">
        <v>0</v>
      </c>
      <c r="M16" s="11">
        <v>36338</v>
      </c>
      <c r="O16" s="11">
        <v>69586</v>
      </c>
      <c r="Q16" s="11">
        <v>0</v>
      </c>
      <c r="S16" s="11">
        <v>69586</v>
      </c>
    </row>
    <row r="17" spans="1:19" s="17" customFormat="1" ht="18.75" x14ac:dyDescent="0.25">
      <c r="A17" s="17" t="s">
        <v>281</v>
      </c>
      <c r="C17" s="17">
        <v>22</v>
      </c>
      <c r="G17" s="11">
        <v>26.5</v>
      </c>
      <c r="I17" s="11">
        <v>0</v>
      </c>
      <c r="K17" s="11">
        <v>-409189</v>
      </c>
      <c r="M17" s="11">
        <v>409189</v>
      </c>
      <c r="O17" s="11">
        <v>3583561639</v>
      </c>
      <c r="Q17" s="11">
        <v>0</v>
      </c>
      <c r="S17" s="11">
        <v>3583561639</v>
      </c>
    </row>
    <row r="18" spans="1:19" s="17" customFormat="1" ht="18.75" x14ac:dyDescent="0.25">
      <c r="A18" s="17" t="s">
        <v>94</v>
      </c>
      <c r="C18" s="17">
        <v>9</v>
      </c>
      <c r="G18" s="11">
        <v>26</v>
      </c>
      <c r="I18" s="11">
        <v>1923287670</v>
      </c>
      <c r="K18" s="11">
        <v>0</v>
      </c>
      <c r="M18" s="11">
        <v>1923287670</v>
      </c>
      <c r="O18" s="11">
        <v>7116164379</v>
      </c>
      <c r="Q18" s="11">
        <v>8576102</v>
      </c>
      <c r="S18" s="11">
        <v>7107588277</v>
      </c>
    </row>
    <row r="19" spans="1:19" s="17" customFormat="1" ht="18.75" x14ac:dyDescent="0.25">
      <c r="A19" s="17" t="s">
        <v>281</v>
      </c>
      <c r="C19" s="17">
        <v>10</v>
      </c>
      <c r="G19" s="11">
        <v>27</v>
      </c>
      <c r="I19" s="11">
        <v>11164421</v>
      </c>
      <c r="K19" s="11">
        <v>-2132471</v>
      </c>
      <c r="M19" s="11">
        <v>13296892</v>
      </c>
      <c r="O19" s="11">
        <v>5781027421</v>
      </c>
      <c r="Q19" s="11">
        <v>0</v>
      </c>
      <c r="S19" s="11">
        <v>5781027421</v>
      </c>
    </row>
    <row r="20" spans="1:19" s="17" customFormat="1" ht="18.75" x14ac:dyDescent="0.25">
      <c r="A20" s="17" t="s">
        <v>281</v>
      </c>
      <c r="C20" s="17">
        <v>15</v>
      </c>
      <c r="E20" s="17" t="s">
        <v>104</v>
      </c>
      <c r="G20" s="11">
        <v>27</v>
      </c>
      <c r="I20" s="11">
        <v>1775342460</v>
      </c>
      <c r="K20" s="11">
        <v>-789235</v>
      </c>
      <c r="M20" s="11">
        <v>1776131695</v>
      </c>
      <c r="O20" s="11">
        <v>6213698620</v>
      </c>
      <c r="Q20" s="11">
        <v>8952178</v>
      </c>
      <c r="S20" s="11">
        <v>6204746442</v>
      </c>
    </row>
    <row r="21" spans="1:19" ht="18.75" x14ac:dyDescent="0.45">
      <c r="A21" s="17" t="s">
        <v>94</v>
      </c>
      <c r="B21" s="17"/>
      <c r="C21" s="11">
        <v>16</v>
      </c>
      <c r="D21" s="17"/>
      <c r="E21" s="17" t="s">
        <v>104</v>
      </c>
      <c r="F21" s="17"/>
      <c r="G21" s="11">
        <v>26</v>
      </c>
      <c r="H21" s="17"/>
      <c r="I21" s="11">
        <v>71232906</v>
      </c>
      <c r="J21" s="17"/>
      <c r="K21" s="11">
        <v>-1852410</v>
      </c>
      <c r="L21" s="17"/>
      <c r="M21" s="11">
        <v>73085316</v>
      </c>
      <c r="N21" s="17"/>
      <c r="O21" s="11">
        <v>3063013698</v>
      </c>
      <c r="P21" s="17"/>
      <c r="Q21" s="11">
        <v>0</v>
      </c>
      <c r="R21" s="17"/>
      <c r="S21" s="11">
        <v>3063013698</v>
      </c>
    </row>
    <row r="22" spans="1:19" ht="18.75" x14ac:dyDescent="0.45">
      <c r="A22" s="17" t="s">
        <v>281</v>
      </c>
      <c r="B22" s="17"/>
      <c r="C22" s="11">
        <v>24</v>
      </c>
      <c r="D22" s="17"/>
      <c r="E22" s="17" t="s">
        <v>104</v>
      </c>
      <c r="F22" s="17"/>
      <c r="G22" s="11">
        <v>27</v>
      </c>
      <c r="H22" s="17"/>
      <c r="I22" s="11">
        <v>39945201</v>
      </c>
      <c r="J22" s="17"/>
      <c r="K22" s="11">
        <v>116133</v>
      </c>
      <c r="L22" s="17"/>
      <c r="M22" s="11">
        <v>39829068</v>
      </c>
      <c r="N22" s="17"/>
      <c r="O22" s="11">
        <v>1774578076</v>
      </c>
      <c r="P22" s="17"/>
      <c r="Q22" s="11">
        <v>139359</v>
      </c>
      <c r="R22" s="17"/>
      <c r="S22" s="11">
        <v>1774438717</v>
      </c>
    </row>
    <row r="23" spans="1:19" ht="18.75" x14ac:dyDescent="0.45">
      <c r="A23" s="17" t="s">
        <v>281</v>
      </c>
      <c r="B23" s="17"/>
      <c r="C23" s="11">
        <v>15</v>
      </c>
      <c r="D23" s="17"/>
      <c r="E23" s="17"/>
      <c r="F23" s="17"/>
      <c r="G23" s="11">
        <v>27.5</v>
      </c>
      <c r="H23" s="17"/>
      <c r="I23" s="11">
        <v>2870547930</v>
      </c>
      <c r="J23" s="17"/>
      <c r="K23" s="11">
        <v>-1664780</v>
      </c>
      <c r="L23" s="17"/>
      <c r="M23" s="11">
        <v>2872212710</v>
      </c>
      <c r="N23" s="17"/>
      <c r="O23" s="11">
        <v>4305821895</v>
      </c>
      <c r="P23" s="17"/>
      <c r="Q23" s="11">
        <v>14374516</v>
      </c>
      <c r="R23" s="17"/>
      <c r="S23" s="11">
        <v>4291447379</v>
      </c>
    </row>
    <row r="24" spans="1:19" ht="18.75" x14ac:dyDescent="0.45">
      <c r="A24" s="17" t="s">
        <v>281</v>
      </c>
      <c r="B24" s="17"/>
      <c r="C24" s="11">
        <v>4</v>
      </c>
      <c r="D24" s="17"/>
      <c r="E24" s="17" t="s">
        <v>104</v>
      </c>
      <c r="F24" s="17"/>
      <c r="G24" s="11">
        <v>27.5</v>
      </c>
      <c r="H24" s="17"/>
      <c r="I24" s="11">
        <v>3163630132</v>
      </c>
      <c r="J24" s="17"/>
      <c r="K24" s="11">
        <v>9505581</v>
      </c>
      <c r="L24" s="17"/>
      <c r="M24" s="11">
        <v>3154124551</v>
      </c>
      <c r="N24" s="17"/>
      <c r="O24" s="11">
        <v>3163630132</v>
      </c>
      <c r="P24" s="17"/>
      <c r="Q24" s="11">
        <v>9505581</v>
      </c>
      <c r="R24" s="17"/>
      <c r="S24" s="11">
        <v>3154124551</v>
      </c>
    </row>
    <row r="25" spans="1:19" ht="19.5" thickBot="1" x14ac:dyDescent="0.5">
      <c r="A25" s="3" t="s">
        <v>12</v>
      </c>
      <c r="I25" s="3">
        <f>SUM(I9:I24)</f>
        <v>11355308053</v>
      </c>
      <c r="K25" s="3">
        <f>SUM(K9:K24)</f>
        <v>3099530</v>
      </c>
      <c r="M25" s="3">
        <f>SUM(M9:M24)</f>
        <v>11352208523</v>
      </c>
      <c r="O25" s="3">
        <f>SUM(O9:O24)</f>
        <v>42526624322</v>
      </c>
      <c r="Q25" s="3">
        <f>SUM(Q9:Q24)</f>
        <v>48076627</v>
      </c>
      <c r="S25" s="3">
        <f>SUM(S9:S24)</f>
        <v>42478547695</v>
      </c>
    </row>
    <row r="26" spans="1:19" ht="19.5" thickTop="1" x14ac:dyDescent="0.45">
      <c r="I26" s="4"/>
      <c r="K26" s="4"/>
      <c r="M26" s="4"/>
      <c r="O26" s="4"/>
      <c r="Q26" s="4"/>
      <c r="S26" s="4"/>
    </row>
    <row r="27" spans="1:19" x14ac:dyDescent="0.45">
      <c r="S27" s="31"/>
    </row>
  </sheetData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scale="7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V78"/>
  <sheetViews>
    <sheetView rightToLeft="1" zoomScaleNormal="100" zoomScalePageLayoutView="85" workbookViewId="0">
      <pane ySplit="6" topLeftCell="A58" activePane="bottomLeft" state="frozen"/>
      <selection activeCell="A25" sqref="A25"/>
      <selection pane="bottomLeft" activeCell="S68" sqref="S68"/>
    </sheetView>
  </sheetViews>
  <sheetFormatPr defaultRowHeight="18" x14ac:dyDescent="0.45"/>
  <cols>
    <col min="1" max="1" width="29.85546875" style="1" bestFit="1" customWidth="1"/>
    <col min="2" max="2" width="1.42578125" style="1" customWidth="1"/>
    <col min="3" max="3" width="11.42578125" style="1" customWidth="1"/>
    <col min="4" max="4" width="1.42578125" style="1" customWidth="1"/>
    <col min="5" max="5" width="15.140625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7.7109375" style="1" customWidth="1"/>
    <col min="10" max="10" width="1.42578125" style="1" customWidth="1"/>
    <col min="11" max="11" width="15.7109375" style="1" bestFit="1" customWidth="1"/>
    <col min="12" max="12" width="1.42578125" style="1" customWidth="1"/>
    <col min="13" max="13" width="18.7109375" style="1" customWidth="1"/>
    <col min="14" max="14" width="1.42578125" style="1" customWidth="1"/>
    <col min="15" max="15" width="18.5703125" style="1" customWidth="1"/>
    <col min="16" max="16" width="1.42578125" style="1" customWidth="1"/>
    <col min="17" max="17" width="15.7109375" style="1" bestFit="1" customWidth="1"/>
    <col min="18" max="18" width="1.42578125" style="1" customWidth="1"/>
    <col min="19" max="19" width="20.140625" style="1" customWidth="1"/>
    <col min="20" max="16384" width="9.140625" style="1"/>
  </cols>
  <sheetData>
    <row r="1" spans="1:19" ht="20.100000000000001" customHeight="1" x14ac:dyDescent="0.45">
      <c r="A1" s="49" t="s">
        <v>92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19" ht="20.100000000000001" customHeight="1" x14ac:dyDescent="0.45">
      <c r="A2" s="49" t="s">
        <v>44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1:19" ht="21.75" customHeight="1" x14ac:dyDescent="0.45">
      <c r="A3" s="49" t="s">
        <v>320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</row>
    <row r="4" spans="1:19" ht="23.25" customHeight="1" x14ac:dyDescent="0.45">
      <c r="A4" s="42" t="s">
        <v>49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5" spans="1:19" ht="21" x14ac:dyDescent="0.45">
      <c r="C5" s="44" t="s">
        <v>50</v>
      </c>
      <c r="D5" s="45"/>
      <c r="E5" s="45"/>
      <c r="F5" s="45"/>
      <c r="G5" s="45"/>
      <c r="I5" s="44" t="s">
        <v>51</v>
      </c>
      <c r="J5" s="45"/>
      <c r="K5" s="45"/>
      <c r="L5" s="45"/>
      <c r="M5" s="45"/>
      <c r="O5" s="44" t="s">
        <v>326</v>
      </c>
      <c r="P5" s="45"/>
      <c r="Q5" s="45"/>
      <c r="R5" s="45"/>
      <c r="S5" s="45"/>
    </row>
    <row r="6" spans="1:19" ht="35.25" customHeight="1" x14ac:dyDescent="0.45">
      <c r="A6" s="2" t="s">
        <v>13</v>
      </c>
      <c r="C6" s="20" t="s">
        <v>52</v>
      </c>
      <c r="E6" s="20" t="s">
        <v>53</v>
      </c>
      <c r="G6" s="8" t="s">
        <v>54</v>
      </c>
      <c r="I6" s="8" t="s">
        <v>55</v>
      </c>
      <c r="K6" s="8" t="s">
        <v>56</v>
      </c>
      <c r="M6" s="8" t="s">
        <v>57</v>
      </c>
      <c r="O6" s="8" t="s">
        <v>55</v>
      </c>
      <c r="Q6" s="8" t="s">
        <v>56</v>
      </c>
      <c r="S6" s="8" t="s">
        <v>57</v>
      </c>
    </row>
    <row r="7" spans="1:19" s="17" customFormat="1" ht="18.75" x14ac:dyDescent="0.25">
      <c r="A7" s="17" t="s">
        <v>175</v>
      </c>
      <c r="C7" s="17" t="s">
        <v>294</v>
      </c>
      <c r="E7" s="11">
        <v>1438247</v>
      </c>
      <c r="G7" s="11">
        <v>70</v>
      </c>
      <c r="I7" s="11">
        <v>0</v>
      </c>
      <c r="K7" s="11">
        <v>0</v>
      </c>
      <c r="M7" s="11">
        <v>0</v>
      </c>
      <c r="O7" s="11">
        <v>100677290</v>
      </c>
      <c r="Q7" s="11">
        <v>3333685</v>
      </c>
      <c r="S7" s="11">
        <v>97343605</v>
      </c>
    </row>
    <row r="8" spans="1:19" s="17" customFormat="1" ht="18.75" x14ac:dyDescent="0.25">
      <c r="A8" s="17" t="s">
        <v>176</v>
      </c>
      <c r="C8" s="17" t="s">
        <v>240</v>
      </c>
      <c r="E8" s="11">
        <v>2676153</v>
      </c>
      <c r="G8" s="11">
        <v>700</v>
      </c>
      <c r="I8" s="11">
        <v>0</v>
      </c>
      <c r="K8" s="11">
        <v>0</v>
      </c>
      <c r="M8" s="11">
        <v>0</v>
      </c>
      <c r="O8" s="11">
        <v>1873307100</v>
      </c>
      <c r="Q8" s="11">
        <v>0</v>
      </c>
      <c r="S8" s="11">
        <v>1873307100</v>
      </c>
    </row>
    <row r="9" spans="1:19" s="17" customFormat="1" ht="18.75" x14ac:dyDescent="0.25">
      <c r="A9" s="17" t="s">
        <v>179</v>
      </c>
      <c r="C9" s="17" t="s">
        <v>241</v>
      </c>
      <c r="E9" s="11">
        <v>2200000</v>
      </c>
      <c r="G9" s="11">
        <v>500</v>
      </c>
      <c r="I9" s="11">
        <v>0</v>
      </c>
      <c r="K9" s="11">
        <v>0</v>
      </c>
      <c r="M9" s="11">
        <v>0</v>
      </c>
      <c r="O9" s="11">
        <v>1100000000</v>
      </c>
      <c r="Q9" s="11">
        <v>0</v>
      </c>
      <c r="S9" s="11">
        <v>1100000000</v>
      </c>
    </row>
    <row r="10" spans="1:19" s="17" customFormat="1" ht="18.75" x14ac:dyDescent="0.25">
      <c r="A10" s="17" t="s">
        <v>181</v>
      </c>
      <c r="C10" s="17" t="s">
        <v>259</v>
      </c>
      <c r="E10" s="11">
        <v>22375000</v>
      </c>
      <c r="G10" s="11">
        <v>125</v>
      </c>
      <c r="I10" s="11">
        <v>0</v>
      </c>
      <c r="K10" s="11">
        <v>0</v>
      </c>
      <c r="M10" s="11">
        <v>0</v>
      </c>
      <c r="O10" s="11">
        <v>2796875000</v>
      </c>
      <c r="Q10" s="11">
        <v>0</v>
      </c>
      <c r="S10" s="11">
        <v>2796875000</v>
      </c>
    </row>
    <row r="11" spans="1:19" s="17" customFormat="1" ht="18.75" x14ac:dyDescent="0.25">
      <c r="A11" s="17" t="s">
        <v>235</v>
      </c>
      <c r="C11" s="17" t="s">
        <v>259</v>
      </c>
      <c r="E11" s="11">
        <v>5000000</v>
      </c>
      <c r="G11" s="11">
        <v>180</v>
      </c>
      <c r="I11" s="11">
        <v>0</v>
      </c>
      <c r="K11" s="11">
        <v>0</v>
      </c>
      <c r="M11" s="11">
        <v>0</v>
      </c>
      <c r="O11" s="11">
        <v>900000000</v>
      </c>
      <c r="Q11" s="11">
        <v>0</v>
      </c>
      <c r="S11" s="11">
        <v>900000000</v>
      </c>
    </row>
    <row r="12" spans="1:19" s="17" customFormat="1" ht="18.75" x14ac:dyDescent="0.25">
      <c r="A12" s="17" t="s">
        <v>83</v>
      </c>
      <c r="C12" s="17" t="s">
        <v>260</v>
      </c>
      <c r="E12" s="11">
        <v>4200000</v>
      </c>
      <c r="G12" s="11">
        <v>2350</v>
      </c>
      <c r="I12" s="11">
        <v>0</v>
      </c>
      <c r="K12" s="11">
        <v>0</v>
      </c>
      <c r="M12" s="11">
        <v>0</v>
      </c>
      <c r="O12" s="11">
        <v>9870000000</v>
      </c>
      <c r="Q12" s="11">
        <v>0</v>
      </c>
      <c r="S12" s="11">
        <v>9870000000</v>
      </c>
    </row>
    <row r="13" spans="1:19" s="17" customFormat="1" ht="18.75" x14ac:dyDescent="0.25">
      <c r="A13" s="17" t="s">
        <v>121</v>
      </c>
      <c r="C13" s="17" t="s">
        <v>222</v>
      </c>
      <c r="E13" s="11">
        <v>12000000</v>
      </c>
      <c r="G13" s="11">
        <v>2350</v>
      </c>
      <c r="I13" s="11">
        <v>0</v>
      </c>
      <c r="K13" s="11">
        <v>0</v>
      </c>
      <c r="M13" s="11">
        <v>0</v>
      </c>
      <c r="O13" s="11">
        <v>28200000000</v>
      </c>
      <c r="Q13" s="11">
        <v>0</v>
      </c>
      <c r="S13" s="11">
        <v>28200000000</v>
      </c>
    </row>
    <row r="14" spans="1:19" s="17" customFormat="1" ht="18.75" x14ac:dyDescent="0.25">
      <c r="A14" s="17" t="s">
        <v>168</v>
      </c>
      <c r="C14" s="17" t="s">
        <v>325</v>
      </c>
      <c r="E14" s="11">
        <v>14497759</v>
      </c>
      <c r="G14" s="11">
        <v>10</v>
      </c>
      <c r="I14" s="11">
        <v>144977590</v>
      </c>
      <c r="K14" s="11">
        <v>9293435</v>
      </c>
      <c r="M14" s="11">
        <v>135684155</v>
      </c>
      <c r="O14" s="11">
        <v>144977590</v>
      </c>
      <c r="Q14" s="11">
        <v>9293435</v>
      </c>
      <c r="S14" s="11">
        <v>135684155</v>
      </c>
    </row>
    <row r="15" spans="1:19" s="17" customFormat="1" ht="18.75" x14ac:dyDescent="0.25">
      <c r="A15" s="17" t="s">
        <v>189</v>
      </c>
      <c r="C15" s="17" t="s">
        <v>260</v>
      </c>
      <c r="E15" s="11">
        <v>20525000</v>
      </c>
      <c r="G15" s="11">
        <v>480</v>
      </c>
      <c r="I15" s="11">
        <v>0</v>
      </c>
      <c r="K15" s="11">
        <v>0</v>
      </c>
      <c r="M15" s="11">
        <v>0</v>
      </c>
      <c r="O15" s="11">
        <v>9852000000</v>
      </c>
      <c r="Q15" s="11">
        <v>0</v>
      </c>
      <c r="S15" s="11">
        <v>9852000000</v>
      </c>
    </row>
    <row r="16" spans="1:19" s="17" customFormat="1" ht="18.75" x14ac:dyDescent="0.25">
      <c r="A16" s="17" t="s">
        <v>182</v>
      </c>
      <c r="C16" s="17" t="s">
        <v>261</v>
      </c>
      <c r="E16" s="11">
        <v>5392416</v>
      </c>
      <c r="G16" s="11">
        <v>360</v>
      </c>
      <c r="I16" s="11">
        <v>0</v>
      </c>
      <c r="K16" s="11">
        <v>0</v>
      </c>
      <c r="M16" s="11">
        <v>0</v>
      </c>
      <c r="O16" s="11">
        <v>1941269760</v>
      </c>
      <c r="Q16" s="11">
        <v>0</v>
      </c>
      <c r="S16" s="11">
        <v>1941269760</v>
      </c>
    </row>
    <row r="17" spans="1:19" s="17" customFormat="1" ht="18.75" x14ac:dyDescent="0.25">
      <c r="A17" s="17" t="s">
        <v>79</v>
      </c>
      <c r="C17" s="17" t="s">
        <v>262</v>
      </c>
      <c r="E17" s="11">
        <v>20445008</v>
      </c>
      <c r="G17" s="11">
        <v>400</v>
      </c>
      <c r="I17" s="11">
        <v>0</v>
      </c>
      <c r="K17" s="11">
        <v>0</v>
      </c>
      <c r="M17" s="11">
        <v>0</v>
      </c>
      <c r="O17" s="11">
        <v>8178003200</v>
      </c>
      <c r="Q17" s="11">
        <v>0</v>
      </c>
      <c r="S17" s="11">
        <v>8178003200</v>
      </c>
    </row>
    <row r="18" spans="1:19" s="17" customFormat="1" ht="18.75" x14ac:dyDescent="0.25">
      <c r="A18" s="17" t="s">
        <v>202</v>
      </c>
      <c r="C18" s="17" t="s">
        <v>242</v>
      </c>
      <c r="E18" s="11">
        <v>3000000</v>
      </c>
      <c r="G18" s="11">
        <v>133</v>
      </c>
      <c r="I18" s="11">
        <v>0</v>
      </c>
      <c r="K18" s="11">
        <v>0</v>
      </c>
      <c r="M18" s="11">
        <v>0</v>
      </c>
      <c r="O18" s="11">
        <v>399000000</v>
      </c>
      <c r="Q18" s="11">
        <v>0</v>
      </c>
      <c r="S18" s="11">
        <v>399000000</v>
      </c>
    </row>
    <row r="19" spans="1:19" s="17" customFormat="1" ht="18.75" x14ac:dyDescent="0.25">
      <c r="A19" s="17" t="s">
        <v>197</v>
      </c>
      <c r="C19" s="17" t="s">
        <v>263</v>
      </c>
      <c r="E19" s="11">
        <v>3464987</v>
      </c>
      <c r="G19" s="11">
        <v>60</v>
      </c>
      <c r="I19" s="11">
        <v>0</v>
      </c>
      <c r="K19" s="11">
        <v>0</v>
      </c>
      <c r="M19" s="11">
        <v>0</v>
      </c>
      <c r="O19" s="11">
        <v>207899220</v>
      </c>
      <c r="Q19" s="11">
        <v>4185890</v>
      </c>
      <c r="S19" s="11">
        <v>203713330</v>
      </c>
    </row>
    <row r="20" spans="1:19" s="17" customFormat="1" ht="18.75" x14ac:dyDescent="0.25">
      <c r="A20" s="17" t="s">
        <v>125</v>
      </c>
      <c r="C20" s="17" t="s">
        <v>319</v>
      </c>
      <c r="E20" s="11">
        <v>7000000</v>
      </c>
      <c r="G20" s="11">
        <v>1880</v>
      </c>
      <c r="I20" s="11">
        <v>0</v>
      </c>
      <c r="K20" s="11">
        <v>0</v>
      </c>
      <c r="M20" s="11">
        <v>0</v>
      </c>
      <c r="O20" s="11">
        <v>13160000000</v>
      </c>
      <c r="Q20" s="11">
        <v>634837027</v>
      </c>
      <c r="S20" s="11">
        <v>12525162973</v>
      </c>
    </row>
    <row r="21" spans="1:19" s="17" customFormat="1" ht="18.75" x14ac:dyDescent="0.25">
      <c r="A21" s="17" t="s">
        <v>116</v>
      </c>
      <c r="C21" s="17" t="s">
        <v>223</v>
      </c>
      <c r="E21" s="11">
        <v>3295038</v>
      </c>
      <c r="G21" s="11">
        <v>2840</v>
      </c>
      <c r="I21" s="11">
        <v>0</v>
      </c>
      <c r="K21" s="11">
        <v>0</v>
      </c>
      <c r="M21" s="11">
        <v>0</v>
      </c>
      <c r="O21" s="11">
        <v>9357907920</v>
      </c>
      <c r="Q21" s="11">
        <v>0</v>
      </c>
      <c r="S21" s="11">
        <v>9357907920</v>
      </c>
    </row>
    <row r="22" spans="1:19" s="17" customFormat="1" ht="18.75" x14ac:dyDescent="0.25">
      <c r="A22" s="17" t="s">
        <v>142</v>
      </c>
      <c r="C22" s="17" t="s">
        <v>264</v>
      </c>
      <c r="E22" s="11">
        <v>11000000</v>
      </c>
      <c r="G22" s="11">
        <v>78</v>
      </c>
      <c r="I22" s="11">
        <v>0</v>
      </c>
      <c r="K22" s="11">
        <v>0</v>
      </c>
      <c r="M22" s="11">
        <v>0</v>
      </c>
      <c r="O22" s="11">
        <v>858000000</v>
      </c>
      <c r="Q22" s="11">
        <v>0</v>
      </c>
      <c r="S22" s="11">
        <v>858000000</v>
      </c>
    </row>
    <row r="23" spans="1:19" s="17" customFormat="1" ht="18.75" x14ac:dyDescent="0.25">
      <c r="A23" s="17" t="s">
        <v>149</v>
      </c>
      <c r="C23" s="17" t="s">
        <v>265</v>
      </c>
      <c r="E23" s="11">
        <v>10500000</v>
      </c>
      <c r="G23" s="11">
        <v>900</v>
      </c>
      <c r="I23" s="11">
        <v>0</v>
      </c>
      <c r="K23" s="11">
        <v>0</v>
      </c>
      <c r="M23" s="11">
        <v>0</v>
      </c>
      <c r="O23" s="11">
        <v>9450000000</v>
      </c>
      <c r="Q23" s="11">
        <v>0</v>
      </c>
      <c r="S23" s="11">
        <v>9450000000</v>
      </c>
    </row>
    <row r="24" spans="1:19" s="17" customFormat="1" ht="18.75" x14ac:dyDescent="0.25">
      <c r="A24" s="17" t="s">
        <v>90</v>
      </c>
      <c r="C24" s="17" t="s">
        <v>263</v>
      </c>
      <c r="E24" s="11">
        <v>16526750</v>
      </c>
      <c r="G24" s="11">
        <v>390</v>
      </c>
      <c r="I24" s="11">
        <v>0</v>
      </c>
      <c r="K24" s="11">
        <v>0</v>
      </c>
      <c r="M24" s="11">
        <v>0</v>
      </c>
      <c r="O24" s="11">
        <v>6445432500</v>
      </c>
      <c r="Q24" s="11">
        <v>0</v>
      </c>
      <c r="S24" s="11">
        <v>6445432500</v>
      </c>
    </row>
    <row r="25" spans="1:19" s="17" customFormat="1" ht="18.75" x14ac:dyDescent="0.25">
      <c r="A25" s="17" t="s">
        <v>230</v>
      </c>
      <c r="C25" s="17" t="s">
        <v>295</v>
      </c>
      <c r="E25" s="11">
        <v>8304632</v>
      </c>
      <c r="G25" s="11">
        <v>650</v>
      </c>
      <c r="I25" s="11">
        <v>0</v>
      </c>
      <c r="K25" s="11">
        <v>0</v>
      </c>
      <c r="M25" s="11">
        <v>0</v>
      </c>
      <c r="O25" s="11">
        <v>5398010800</v>
      </c>
      <c r="Q25" s="11">
        <v>108684781</v>
      </c>
      <c r="S25" s="11">
        <v>5289326019</v>
      </c>
    </row>
    <row r="26" spans="1:19" s="17" customFormat="1" ht="18.75" x14ac:dyDescent="0.25">
      <c r="A26" s="17" t="s">
        <v>87</v>
      </c>
      <c r="C26" s="17" t="s">
        <v>259</v>
      </c>
      <c r="E26" s="11">
        <v>24382489</v>
      </c>
      <c r="G26" s="11">
        <v>500</v>
      </c>
      <c r="I26" s="11">
        <v>0</v>
      </c>
      <c r="K26" s="11">
        <v>0</v>
      </c>
      <c r="M26" s="11">
        <v>0</v>
      </c>
      <c r="O26" s="11">
        <v>12191244500</v>
      </c>
      <c r="Q26" s="11">
        <v>0</v>
      </c>
      <c r="S26" s="11">
        <v>12191244500</v>
      </c>
    </row>
    <row r="27" spans="1:19" s="17" customFormat="1" ht="18.75" x14ac:dyDescent="0.25">
      <c r="A27" s="17" t="s">
        <v>118</v>
      </c>
      <c r="C27" s="17" t="s">
        <v>260</v>
      </c>
      <c r="E27" s="11">
        <v>5751964</v>
      </c>
      <c r="G27" s="11">
        <v>1000</v>
      </c>
      <c r="I27" s="11">
        <v>0</v>
      </c>
      <c r="K27" s="11">
        <v>0</v>
      </c>
      <c r="M27" s="11">
        <v>0</v>
      </c>
      <c r="O27" s="11">
        <v>5751964000</v>
      </c>
      <c r="Q27" s="11">
        <v>0</v>
      </c>
      <c r="S27" s="11">
        <v>5751964000</v>
      </c>
    </row>
    <row r="28" spans="1:19" s="17" customFormat="1" ht="18.75" x14ac:dyDescent="0.25">
      <c r="A28" s="17" t="s">
        <v>207</v>
      </c>
      <c r="C28" s="17" t="s">
        <v>243</v>
      </c>
      <c r="E28" s="11">
        <v>1733427</v>
      </c>
      <c r="G28" s="11">
        <v>6300</v>
      </c>
      <c r="I28" s="11">
        <v>0</v>
      </c>
      <c r="K28" s="11">
        <v>0</v>
      </c>
      <c r="M28" s="11">
        <v>0</v>
      </c>
      <c r="O28" s="11">
        <v>10920590100</v>
      </c>
      <c r="Q28" s="11">
        <v>0</v>
      </c>
      <c r="S28" s="11">
        <v>10920590100</v>
      </c>
    </row>
    <row r="29" spans="1:19" s="17" customFormat="1" ht="18.75" x14ac:dyDescent="0.25">
      <c r="A29" s="17" t="s">
        <v>190</v>
      </c>
      <c r="C29" s="17" t="s">
        <v>239</v>
      </c>
      <c r="E29" s="11">
        <v>8000000</v>
      </c>
      <c r="G29" s="11">
        <v>4</v>
      </c>
      <c r="I29" s="11">
        <v>0</v>
      </c>
      <c r="K29" s="11">
        <v>0</v>
      </c>
      <c r="M29" s="11">
        <v>0</v>
      </c>
      <c r="O29" s="11">
        <v>32000000</v>
      </c>
      <c r="Q29" s="11">
        <v>0</v>
      </c>
      <c r="S29" s="11">
        <v>32000000</v>
      </c>
    </row>
    <row r="30" spans="1:19" s="17" customFormat="1" ht="18.75" x14ac:dyDescent="0.25">
      <c r="A30" s="17" t="s">
        <v>132</v>
      </c>
      <c r="C30" s="17" t="s">
        <v>266</v>
      </c>
      <c r="E30" s="11">
        <v>4930000</v>
      </c>
      <c r="G30" s="11">
        <v>700</v>
      </c>
      <c r="I30" s="11">
        <v>0</v>
      </c>
      <c r="K30" s="11">
        <v>0</v>
      </c>
      <c r="M30" s="11">
        <v>0</v>
      </c>
      <c r="O30" s="11">
        <v>3451000000</v>
      </c>
      <c r="Q30" s="11">
        <v>0</v>
      </c>
      <c r="S30" s="11">
        <v>3451000000</v>
      </c>
    </row>
    <row r="31" spans="1:19" s="17" customFormat="1" ht="18.75" x14ac:dyDescent="0.25">
      <c r="A31" s="17" t="s">
        <v>216</v>
      </c>
      <c r="C31" s="17" t="s">
        <v>267</v>
      </c>
      <c r="E31" s="11">
        <v>19800000</v>
      </c>
      <c r="G31" s="11">
        <v>25</v>
      </c>
      <c r="I31" s="11">
        <v>0</v>
      </c>
      <c r="K31" s="11">
        <v>0</v>
      </c>
      <c r="M31" s="11">
        <v>0</v>
      </c>
      <c r="O31" s="11">
        <v>495000000</v>
      </c>
      <c r="Q31" s="11">
        <v>0</v>
      </c>
      <c r="S31" s="11">
        <v>495000000</v>
      </c>
    </row>
    <row r="32" spans="1:19" s="17" customFormat="1" ht="18.75" x14ac:dyDescent="0.25">
      <c r="A32" s="17" t="s">
        <v>187</v>
      </c>
      <c r="C32" s="17" t="s">
        <v>229</v>
      </c>
      <c r="E32" s="11">
        <v>2004630</v>
      </c>
      <c r="G32" s="11">
        <v>1430</v>
      </c>
      <c r="I32" s="11">
        <v>0</v>
      </c>
      <c r="K32" s="11">
        <v>0</v>
      </c>
      <c r="M32" s="11">
        <v>0</v>
      </c>
      <c r="O32" s="11">
        <v>2866620900</v>
      </c>
      <c r="Q32" s="11">
        <v>0</v>
      </c>
      <c r="S32" s="11">
        <v>2866620900</v>
      </c>
    </row>
    <row r="33" spans="1:19" s="17" customFormat="1" ht="18.75" x14ac:dyDescent="0.25">
      <c r="A33" s="17" t="s">
        <v>213</v>
      </c>
      <c r="C33" s="17" t="s">
        <v>244</v>
      </c>
      <c r="E33" s="11">
        <v>1016716</v>
      </c>
      <c r="G33" s="11">
        <v>930</v>
      </c>
      <c r="I33" s="11">
        <v>0</v>
      </c>
      <c r="K33" s="11">
        <v>0</v>
      </c>
      <c r="M33" s="11">
        <v>0</v>
      </c>
      <c r="O33" s="11">
        <v>945545880</v>
      </c>
      <c r="Q33" s="11">
        <v>0</v>
      </c>
      <c r="S33" s="11">
        <v>945545880</v>
      </c>
    </row>
    <row r="34" spans="1:19" s="17" customFormat="1" ht="18.75" x14ac:dyDescent="0.25">
      <c r="A34" s="17" t="s">
        <v>215</v>
      </c>
      <c r="C34" s="17" t="s">
        <v>236</v>
      </c>
      <c r="E34" s="11">
        <v>999788</v>
      </c>
      <c r="G34" s="11">
        <v>5000</v>
      </c>
      <c r="I34" s="11">
        <v>0</v>
      </c>
      <c r="K34" s="11">
        <v>0</v>
      </c>
      <c r="M34" s="11">
        <v>0</v>
      </c>
      <c r="O34" s="11">
        <v>4998940000</v>
      </c>
      <c r="Q34" s="11">
        <v>0</v>
      </c>
      <c r="S34" s="11">
        <v>4998940000</v>
      </c>
    </row>
    <row r="35" spans="1:19" s="17" customFormat="1" ht="18.75" x14ac:dyDescent="0.25">
      <c r="A35" s="17" t="s">
        <v>76</v>
      </c>
      <c r="C35" s="17" t="s">
        <v>239</v>
      </c>
      <c r="E35" s="11">
        <v>47759223</v>
      </c>
      <c r="G35" s="11">
        <v>130</v>
      </c>
      <c r="I35" s="11">
        <v>0</v>
      </c>
      <c r="K35" s="11">
        <v>0</v>
      </c>
      <c r="M35" s="11">
        <v>0</v>
      </c>
      <c r="O35" s="11">
        <v>6208698990</v>
      </c>
      <c r="Q35" s="11">
        <v>0</v>
      </c>
      <c r="S35" s="11">
        <v>6208698990</v>
      </c>
    </row>
    <row r="36" spans="1:19" s="17" customFormat="1" ht="18.75" x14ac:dyDescent="0.25">
      <c r="A36" s="17" t="s">
        <v>203</v>
      </c>
      <c r="C36" s="17" t="s">
        <v>239</v>
      </c>
      <c r="E36" s="11">
        <v>80090000</v>
      </c>
      <c r="G36" s="11">
        <v>3</v>
      </c>
      <c r="I36" s="11">
        <v>0</v>
      </c>
      <c r="K36" s="11">
        <v>0</v>
      </c>
      <c r="M36" s="11">
        <v>0</v>
      </c>
      <c r="O36" s="11">
        <v>240270000</v>
      </c>
      <c r="Q36" s="11">
        <v>0</v>
      </c>
      <c r="S36" s="11">
        <v>240270000</v>
      </c>
    </row>
    <row r="37" spans="1:19" s="17" customFormat="1" ht="18.75" x14ac:dyDescent="0.25">
      <c r="A37" s="17" t="s">
        <v>153</v>
      </c>
      <c r="C37" s="17" t="s">
        <v>268</v>
      </c>
      <c r="E37" s="11">
        <v>10167474</v>
      </c>
      <c r="G37" s="11">
        <v>70</v>
      </c>
      <c r="I37" s="11">
        <v>0</v>
      </c>
      <c r="K37" s="11">
        <v>0</v>
      </c>
      <c r="M37" s="11">
        <v>0</v>
      </c>
      <c r="O37" s="11">
        <v>711723180</v>
      </c>
      <c r="Q37" s="11">
        <v>0</v>
      </c>
      <c r="S37" s="11">
        <v>711723180</v>
      </c>
    </row>
    <row r="38" spans="1:19" s="17" customFormat="1" ht="18.75" x14ac:dyDescent="0.25">
      <c r="A38" s="17" t="s">
        <v>231</v>
      </c>
      <c r="C38" s="17" t="s">
        <v>296</v>
      </c>
      <c r="E38" s="11">
        <v>2450000</v>
      </c>
      <c r="G38" s="11">
        <v>100</v>
      </c>
      <c r="I38" s="11">
        <v>0</v>
      </c>
      <c r="K38" s="11">
        <v>0</v>
      </c>
      <c r="M38" s="11">
        <v>0</v>
      </c>
      <c r="O38" s="11">
        <v>245000000</v>
      </c>
      <c r="Q38" s="11">
        <v>0</v>
      </c>
      <c r="S38" s="11">
        <v>245000000</v>
      </c>
    </row>
    <row r="39" spans="1:19" s="17" customFormat="1" ht="18.75" x14ac:dyDescent="0.25">
      <c r="A39" s="17" t="s">
        <v>134</v>
      </c>
      <c r="C39" s="17" t="s">
        <v>245</v>
      </c>
      <c r="E39" s="11">
        <v>20007665</v>
      </c>
      <c r="G39" s="11">
        <v>150</v>
      </c>
      <c r="I39" s="11">
        <v>0</v>
      </c>
      <c r="K39" s="11">
        <v>0</v>
      </c>
      <c r="M39" s="11">
        <v>0</v>
      </c>
      <c r="O39" s="11">
        <v>3001149750</v>
      </c>
      <c r="Q39" s="11">
        <v>0</v>
      </c>
      <c r="S39" s="11">
        <v>3001149750</v>
      </c>
    </row>
    <row r="40" spans="1:19" s="17" customFormat="1" ht="18.75" x14ac:dyDescent="0.25">
      <c r="A40" s="17" t="s">
        <v>257</v>
      </c>
      <c r="C40" s="17" t="s">
        <v>264</v>
      </c>
      <c r="E40" s="11">
        <v>6489031</v>
      </c>
      <c r="G40" s="11">
        <v>2000</v>
      </c>
      <c r="I40" s="11">
        <v>0</v>
      </c>
      <c r="K40" s="11">
        <v>0</v>
      </c>
      <c r="M40" s="11">
        <v>0</v>
      </c>
      <c r="O40" s="11">
        <v>12978062000</v>
      </c>
      <c r="Q40" s="11">
        <v>0</v>
      </c>
      <c r="S40" s="11">
        <v>12978062000</v>
      </c>
    </row>
    <row r="41" spans="1:19" s="17" customFormat="1" ht="18.75" x14ac:dyDescent="0.25">
      <c r="A41" s="17" t="s">
        <v>276</v>
      </c>
      <c r="C41" s="17" t="s">
        <v>329</v>
      </c>
      <c r="E41" s="11">
        <v>410000</v>
      </c>
      <c r="G41" s="11">
        <v>27500</v>
      </c>
      <c r="I41" s="11">
        <v>11275000000</v>
      </c>
      <c r="K41" s="11">
        <v>0</v>
      </c>
      <c r="M41" s="11">
        <v>11275000000</v>
      </c>
      <c r="O41" s="11">
        <v>11275000000</v>
      </c>
      <c r="Q41" s="11">
        <v>0</v>
      </c>
      <c r="S41" s="11">
        <v>11275000000</v>
      </c>
    </row>
    <row r="42" spans="1:19" s="17" customFormat="1" ht="18.75" x14ac:dyDescent="0.25">
      <c r="A42" s="17" t="s">
        <v>106</v>
      </c>
      <c r="C42" s="17" t="s">
        <v>269</v>
      </c>
      <c r="E42" s="11">
        <v>700000</v>
      </c>
      <c r="G42" s="11">
        <v>11000</v>
      </c>
      <c r="I42" s="11">
        <v>0</v>
      </c>
      <c r="K42" s="11">
        <v>0</v>
      </c>
      <c r="M42" s="11">
        <v>0</v>
      </c>
      <c r="O42" s="11">
        <v>7700000000</v>
      </c>
      <c r="Q42" s="11">
        <v>0</v>
      </c>
      <c r="S42" s="11">
        <v>7700000000</v>
      </c>
    </row>
    <row r="43" spans="1:19" s="17" customFormat="1" ht="18.75" x14ac:dyDescent="0.25">
      <c r="A43" s="17" t="s">
        <v>81</v>
      </c>
      <c r="C43" s="17" t="s">
        <v>297</v>
      </c>
      <c r="E43" s="11">
        <v>48977906</v>
      </c>
      <c r="G43" s="11">
        <v>150</v>
      </c>
      <c r="I43" s="11">
        <v>0</v>
      </c>
      <c r="K43" s="11">
        <v>0</v>
      </c>
      <c r="M43" s="11">
        <v>0</v>
      </c>
      <c r="O43" s="11">
        <v>7346685900</v>
      </c>
      <c r="Q43" s="11">
        <v>0</v>
      </c>
      <c r="S43" s="11">
        <v>7346685900</v>
      </c>
    </row>
    <row r="44" spans="1:19" s="17" customFormat="1" ht="18.75" x14ac:dyDescent="0.25">
      <c r="A44" s="17" t="s">
        <v>80</v>
      </c>
      <c r="C44" s="17" t="s">
        <v>298</v>
      </c>
      <c r="E44" s="11">
        <v>9986924</v>
      </c>
      <c r="G44" s="11">
        <v>2740</v>
      </c>
      <c r="I44" s="11">
        <v>0</v>
      </c>
      <c r="K44" s="11">
        <v>0</v>
      </c>
      <c r="M44" s="11">
        <v>0</v>
      </c>
      <c r="O44" s="11">
        <v>27364171760</v>
      </c>
      <c r="Q44" s="11">
        <v>0</v>
      </c>
      <c r="S44" s="11">
        <v>27364171760</v>
      </c>
    </row>
    <row r="45" spans="1:19" s="17" customFormat="1" ht="18.75" x14ac:dyDescent="0.25">
      <c r="A45" s="17" t="s">
        <v>217</v>
      </c>
      <c r="C45" s="17" t="s">
        <v>269</v>
      </c>
      <c r="E45" s="11">
        <v>4599827</v>
      </c>
      <c r="G45" s="11">
        <v>3646</v>
      </c>
      <c r="I45" s="11">
        <v>0</v>
      </c>
      <c r="K45" s="11">
        <v>0</v>
      </c>
      <c r="M45" s="11">
        <v>0</v>
      </c>
      <c r="O45" s="11">
        <v>16770969242</v>
      </c>
      <c r="Q45" s="11">
        <v>0</v>
      </c>
      <c r="S45" s="11">
        <v>16770969242</v>
      </c>
    </row>
    <row r="46" spans="1:19" s="17" customFormat="1" ht="18.75" x14ac:dyDescent="0.25">
      <c r="A46" s="17" t="s">
        <v>143</v>
      </c>
      <c r="C46" s="17" t="s">
        <v>299</v>
      </c>
      <c r="E46" s="11">
        <v>1447871</v>
      </c>
      <c r="G46" s="11">
        <v>3860</v>
      </c>
      <c r="I46" s="11">
        <v>0</v>
      </c>
      <c r="K46" s="11">
        <v>0</v>
      </c>
      <c r="M46" s="11">
        <v>0</v>
      </c>
      <c r="O46" s="11">
        <v>5588782060</v>
      </c>
      <c r="Q46" s="11">
        <v>269602264</v>
      </c>
      <c r="S46" s="11">
        <v>5319179796</v>
      </c>
    </row>
    <row r="47" spans="1:19" s="17" customFormat="1" ht="18.75" x14ac:dyDescent="0.25">
      <c r="A47" s="17" t="s">
        <v>84</v>
      </c>
      <c r="C47" s="17" t="s">
        <v>246</v>
      </c>
      <c r="E47" s="11">
        <v>1842294</v>
      </c>
      <c r="G47" s="11">
        <v>6830</v>
      </c>
      <c r="I47" s="11">
        <v>0</v>
      </c>
      <c r="K47" s="11">
        <v>0</v>
      </c>
      <c r="M47" s="11">
        <v>0</v>
      </c>
      <c r="O47" s="11">
        <v>12582868020</v>
      </c>
      <c r="Q47" s="11">
        <v>0</v>
      </c>
      <c r="S47" s="11">
        <v>12582868020</v>
      </c>
    </row>
    <row r="48" spans="1:19" s="17" customFormat="1" ht="18.75" x14ac:dyDescent="0.25">
      <c r="A48" s="17" t="s">
        <v>89</v>
      </c>
      <c r="C48" s="17" t="s">
        <v>247</v>
      </c>
      <c r="E48" s="11">
        <v>10000000</v>
      </c>
      <c r="G48" s="11">
        <v>677</v>
      </c>
      <c r="I48" s="11">
        <v>0</v>
      </c>
      <c r="K48" s="11">
        <v>0</v>
      </c>
      <c r="M48" s="11">
        <v>0</v>
      </c>
      <c r="O48" s="11">
        <v>6770000000</v>
      </c>
      <c r="Q48" s="11">
        <v>0</v>
      </c>
      <c r="S48" s="11">
        <v>6770000000</v>
      </c>
    </row>
    <row r="49" spans="1:19" s="17" customFormat="1" ht="18.75" x14ac:dyDescent="0.25">
      <c r="A49" s="17" t="s">
        <v>88</v>
      </c>
      <c r="C49" s="17" t="s">
        <v>239</v>
      </c>
      <c r="E49" s="11">
        <v>20000000</v>
      </c>
      <c r="G49" s="11">
        <v>690</v>
      </c>
      <c r="I49" s="11">
        <v>0</v>
      </c>
      <c r="K49" s="11">
        <v>0</v>
      </c>
      <c r="M49" s="11">
        <v>0</v>
      </c>
      <c r="O49" s="11">
        <v>13800000000</v>
      </c>
      <c r="Q49" s="11">
        <v>0</v>
      </c>
      <c r="S49" s="11">
        <v>13800000000</v>
      </c>
    </row>
    <row r="50" spans="1:19" s="17" customFormat="1" ht="18.75" x14ac:dyDescent="0.25">
      <c r="A50" s="17" t="s">
        <v>133</v>
      </c>
      <c r="C50" s="17" t="s">
        <v>248</v>
      </c>
      <c r="E50" s="11">
        <v>5450000</v>
      </c>
      <c r="G50" s="11">
        <v>300</v>
      </c>
      <c r="I50" s="11">
        <v>0</v>
      </c>
      <c r="K50" s="11">
        <v>0</v>
      </c>
      <c r="M50" s="11">
        <v>0</v>
      </c>
      <c r="O50" s="11">
        <v>1635000000</v>
      </c>
      <c r="Q50" s="11">
        <v>0</v>
      </c>
      <c r="S50" s="11">
        <v>1635000000</v>
      </c>
    </row>
    <row r="51" spans="1:19" s="17" customFormat="1" ht="18.75" x14ac:dyDescent="0.25">
      <c r="A51" s="17" t="s">
        <v>218</v>
      </c>
      <c r="C51" s="17" t="s">
        <v>249</v>
      </c>
      <c r="E51" s="11">
        <v>558619</v>
      </c>
      <c r="G51" s="11">
        <v>1550</v>
      </c>
      <c r="I51" s="11">
        <v>0</v>
      </c>
      <c r="K51" s="11">
        <v>0</v>
      </c>
      <c r="M51" s="11">
        <v>0</v>
      </c>
      <c r="O51" s="11">
        <v>865859450</v>
      </c>
      <c r="Q51" s="11">
        <v>0</v>
      </c>
      <c r="S51" s="11">
        <v>865859450</v>
      </c>
    </row>
    <row r="52" spans="1:19" s="17" customFormat="1" ht="18.75" x14ac:dyDescent="0.25">
      <c r="A52" s="17" t="s">
        <v>214</v>
      </c>
      <c r="C52" s="17" t="s">
        <v>268</v>
      </c>
      <c r="E52" s="11">
        <v>25000000</v>
      </c>
      <c r="G52" s="11">
        <v>427</v>
      </c>
      <c r="I52" s="11">
        <v>0</v>
      </c>
      <c r="K52" s="11">
        <v>0</v>
      </c>
      <c r="M52" s="11">
        <v>0</v>
      </c>
      <c r="O52" s="11">
        <v>10675000000</v>
      </c>
      <c r="Q52" s="11">
        <v>0</v>
      </c>
      <c r="S52" s="11">
        <v>10675000000</v>
      </c>
    </row>
    <row r="53" spans="1:19" s="17" customFormat="1" ht="18.75" x14ac:dyDescent="0.25">
      <c r="A53" s="17" t="s">
        <v>233</v>
      </c>
      <c r="C53" s="17" t="s">
        <v>267</v>
      </c>
      <c r="E53" s="11">
        <v>8000000</v>
      </c>
      <c r="G53" s="11">
        <v>250</v>
      </c>
      <c r="I53" s="11">
        <v>0</v>
      </c>
      <c r="K53" s="11">
        <v>0</v>
      </c>
      <c r="M53" s="11">
        <v>0</v>
      </c>
      <c r="O53" s="11">
        <v>2000000000</v>
      </c>
      <c r="Q53" s="11">
        <v>0</v>
      </c>
      <c r="S53" s="11">
        <v>2000000000</v>
      </c>
    </row>
    <row r="54" spans="1:19" s="17" customFormat="1" ht="18.75" x14ac:dyDescent="0.25">
      <c r="A54" s="17" t="s">
        <v>136</v>
      </c>
      <c r="C54" s="17" t="s">
        <v>247</v>
      </c>
      <c r="E54" s="11">
        <v>18089038</v>
      </c>
      <c r="G54" s="11">
        <v>572</v>
      </c>
      <c r="I54" s="11">
        <v>0</v>
      </c>
      <c r="K54" s="11">
        <v>0</v>
      </c>
      <c r="M54" s="11">
        <v>0</v>
      </c>
      <c r="O54" s="11">
        <v>10346929736</v>
      </c>
      <c r="Q54" s="11">
        <v>0</v>
      </c>
      <c r="S54" s="11">
        <v>10346929736</v>
      </c>
    </row>
    <row r="55" spans="1:19" s="17" customFormat="1" ht="18.75" x14ac:dyDescent="0.25">
      <c r="A55" s="17" t="s">
        <v>232</v>
      </c>
      <c r="C55" s="17" t="s">
        <v>250</v>
      </c>
      <c r="E55" s="11">
        <v>7000000</v>
      </c>
      <c r="G55" s="11">
        <v>300</v>
      </c>
      <c r="I55" s="11">
        <v>0</v>
      </c>
      <c r="K55" s="11">
        <v>0</v>
      </c>
      <c r="M55" s="11">
        <v>0</v>
      </c>
      <c r="O55" s="11">
        <v>2100000000</v>
      </c>
      <c r="Q55" s="11">
        <v>0</v>
      </c>
      <c r="S55" s="11">
        <v>2100000000</v>
      </c>
    </row>
    <row r="56" spans="1:19" s="17" customFormat="1" ht="18.75" x14ac:dyDescent="0.25">
      <c r="A56" s="17" t="s">
        <v>186</v>
      </c>
      <c r="C56" s="17" t="s">
        <v>250</v>
      </c>
      <c r="E56" s="11">
        <v>750000</v>
      </c>
      <c r="G56" s="11">
        <v>4290</v>
      </c>
      <c r="I56" s="11">
        <v>0</v>
      </c>
      <c r="K56" s="11">
        <v>0</v>
      </c>
      <c r="M56" s="11">
        <v>0</v>
      </c>
      <c r="O56" s="11">
        <v>3217500000</v>
      </c>
      <c r="Q56" s="11">
        <v>0</v>
      </c>
      <c r="S56" s="11">
        <v>3217500000</v>
      </c>
    </row>
    <row r="57" spans="1:19" s="17" customFormat="1" ht="18.75" x14ac:dyDescent="0.25">
      <c r="A57" s="17" t="s">
        <v>137</v>
      </c>
      <c r="C57" s="17" t="s">
        <v>251</v>
      </c>
      <c r="E57" s="11">
        <v>14555180</v>
      </c>
      <c r="G57" s="11">
        <v>1300</v>
      </c>
      <c r="I57" s="11">
        <v>0</v>
      </c>
      <c r="K57" s="11">
        <v>0</v>
      </c>
      <c r="M57" s="11">
        <v>0</v>
      </c>
      <c r="O57" s="11">
        <v>18921734000</v>
      </c>
      <c r="Q57" s="11">
        <v>0</v>
      </c>
      <c r="S57" s="11">
        <v>18921734000</v>
      </c>
    </row>
    <row r="58" spans="1:19" s="17" customFormat="1" ht="18.75" x14ac:dyDescent="0.25">
      <c r="A58" s="17" t="s">
        <v>234</v>
      </c>
      <c r="C58" s="17" t="s">
        <v>330</v>
      </c>
      <c r="E58" s="11">
        <v>7200000</v>
      </c>
      <c r="G58" s="11">
        <v>265</v>
      </c>
      <c r="I58" s="11">
        <v>1908000000</v>
      </c>
      <c r="K58" s="11">
        <v>137065480</v>
      </c>
      <c r="M58" s="11">
        <v>1770934520</v>
      </c>
      <c r="O58" s="11">
        <v>1908000000</v>
      </c>
      <c r="Q58" s="11">
        <v>137065480</v>
      </c>
      <c r="S58" s="11">
        <v>1770934520</v>
      </c>
    </row>
    <row r="59" spans="1:19" s="17" customFormat="1" ht="18.75" x14ac:dyDescent="0.25">
      <c r="A59" s="17" t="s">
        <v>167</v>
      </c>
      <c r="C59" s="17" t="s">
        <v>224</v>
      </c>
      <c r="E59" s="11">
        <v>14219882</v>
      </c>
      <c r="G59" s="11">
        <v>140</v>
      </c>
      <c r="I59" s="11">
        <v>0</v>
      </c>
      <c r="K59" s="11">
        <v>0</v>
      </c>
      <c r="M59" s="11">
        <v>0</v>
      </c>
      <c r="O59" s="11">
        <v>1990783480</v>
      </c>
      <c r="Q59" s="11">
        <v>0</v>
      </c>
      <c r="S59" s="11">
        <v>1990783480</v>
      </c>
    </row>
    <row r="60" spans="1:19" s="17" customFormat="1" ht="18.75" x14ac:dyDescent="0.25">
      <c r="A60" s="17" t="s">
        <v>85</v>
      </c>
      <c r="C60" s="17" t="s">
        <v>252</v>
      </c>
      <c r="E60" s="11">
        <v>6393710</v>
      </c>
      <c r="G60" s="11">
        <v>1256</v>
      </c>
      <c r="I60" s="11">
        <v>0</v>
      </c>
      <c r="K60" s="11">
        <v>0</v>
      </c>
      <c r="M60" s="11">
        <v>0</v>
      </c>
      <c r="O60" s="11">
        <v>8030499760</v>
      </c>
      <c r="Q60" s="11">
        <v>0</v>
      </c>
      <c r="S60" s="11">
        <v>8030499760</v>
      </c>
    </row>
    <row r="61" spans="1:19" s="17" customFormat="1" ht="18.75" x14ac:dyDescent="0.25">
      <c r="A61" s="17" t="s">
        <v>117</v>
      </c>
      <c r="C61" s="17" t="s">
        <v>300</v>
      </c>
      <c r="E61" s="11">
        <v>16124767</v>
      </c>
      <c r="G61" s="11">
        <v>32</v>
      </c>
      <c r="I61" s="11">
        <v>0</v>
      </c>
      <c r="K61" s="11">
        <v>0</v>
      </c>
      <c r="M61" s="11">
        <v>0</v>
      </c>
      <c r="O61" s="11">
        <v>515992544</v>
      </c>
      <c r="Q61" s="11">
        <v>17085846</v>
      </c>
      <c r="S61" s="11">
        <v>498906698</v>
      </c>
    </row>
    <row r="62" spans="1:19" s="17" customFormat="1" ht="18.75" x14ac:dyDescent="0.25">
      <c r="A62" s="17" t="s">
        <v>113</v>
      </c>
      <c r="C62" s="17" t="s">
        <v>225</v>
      </c>
      <c r="E62" s="11">
        <v>50129401</v>
      </c>
      <c r="G62" s="11">
        <v>700</v>
      </c>
      <c r="I62" s="11">
        <v>0</v>
      </c>
      <c r="K62" s="11">
        <v>0</v>
      </c>
      <c r="M62" s="11">
        <v>0</v>
      </c>
      <c r="O62" s="11">
        <v>35090580700</v>
      </c>
      <c r="Q62" s="11">
        <v>0</v>
      </c>
      <c r="S62" s="11">
        <v>35090580700</v>
      </c>
    </row>
    <row r="63" spans="1:19" s="17" customFormat="1" ht="18.75" x14ac:dyDescent="0.25">
      <c r="A63" s="17" t="s">
        <v>196</v>
      </c>
      <c r="C63" s="17" t="s">
        <v>226</v>
      </c>
      <c r="E63" s="11">
        <v>4000001</v>
      </c>
      <c r="G63" s="11">
        <v>2900</v>
      </c>
      <c r="I63" s="11">
        <v>0</v>
      </c>
      <c r="K63" s="11">
        <v>0</v>
      </c>
      <c r="M63" s="11">
        <v>0</v>
      </c>
      <c r="O63" s="11">
        <v>11600002900</v>
      </c>
      <c r="Q63" s="11">
        <v>0</v>
      </c>
      <c r="S63" s="11">
        <v>11600002900</v>
      </c>
    </row>
    <row r="64" spans="1:19" s="17" customFormat="1" ht="18.75" x14ac:dyDescent="0.25">
      <c r="A64" s="17" t="s">
        <v>180</v>
      </c>
      <c r="C64" s="17" t="s">
        <v>250</v>
      </c>
      <c r="E64" s="11">
        <v>58500000</v>
      </c>
      <c r="G64" s="11">
        <v>140</v>
      </c>
      <c r="I64" s="11">
        <v>0</v>
      </c>
      <c r="K64" s="11">
        <v>0</v>
      </c>
      <c r="M64" s="11">
        <v>0</v>
      </c>
      <c r="O64" s="11">
        <v>8190000000</v>
      </c>
      <c r="Q64" s="11">
        <v>0</v>
      </c>
      <c r="S64" s="11">
        <v>8190000000</v>
      </c>
    </row>
    <row r="65" spans="1:22" s="17" customFormat="1" ht="18.75" x14ac:dyDescent="0.25">
      <c r="A65" s="17" t="s">
        <v>220</v>
      </c>
      <c r="C65" s="17" t="s">
        <v>270</v>
      </c>
      <c r="E65" s="11">
        <v>1218945</v>
      </c>
      <c r="G65" s="11">
        <v>4327</v>
      </c>
      <c r="I65" s="11">
        <v>0</v>
      </c>
      <c r="K65" s="11">
        <v>0</v>
      </c>
      <c r="M65" s="11">
        <v>0</v>
      </c>
      <c r="O65" s="11">
        <v>5274375015</v>
      </c>
      <c r="Q65" s="11">
        <v>0</v>
      </c>
      <c r="S65" s="11">
        <v>5274375015</v>
      </c>
    </row>
    <row r="66" spans="1:22" s="17" customFormat="1" ht="18.75" x14ac:dyDescent="0.25">
      <c r="A66" s="17" t="s">
        <v>275</v>
      </c>
      <c r="C66" s="17" t="s">
        <v>325</v>
      </c>
      <c r="E66" s="11">
        <v>13500000</v>
      </c>
      <c r="G66" s="11">
        <v>220</v>
      </c>
      <c r="I66" s="11">
        <v>2970000000</v>
      </c>
      <c r="K66" s="11">
        <v>14171779</v>
      </c>
      <c r="M66" s="11">
        <v>2955828221</v>
      </c>
      <c r="O66" s="11">
        <v>2970000000</v>
      </c>
      <c r="Q66" s="11">
        <v>14171779</v>
      </c>
      <c r="S66" s="11">
        <v>2955828221</v>
      </c>
    </row>
    <row r="67" spans="1:22" s="17" customFormat="1" ht="18.75" x14ac:dyDescent="0.25">
      <c r="A67" s="17" t="s">
        <v>237</v>
      </c>
      <c r="C67" s="17" t="s">
        <v>271</v>
      </c>
      <c r="E67" s="11">
        <v>110000</v>
      </c>
      <c r="G67" s="11">
        <v>4332</v>
      </c>
      <c r="I67" s="11">
        <v>0</v>
      </c>
      <c r="K67" s="11">
        <v>0</v>
      </c>
      <c r="M67" s="11">
        <v>0</v>
      </c>
      <c r="O67" s="11">
        <v>476520000</v>
      </c>
      <c r="Q67" s="11">
        <v>0</v>
      </c>
      <c r="S67" s="11">
        <v>476520000</v>
      </c>
      <c r="V67" s="68"/>
    </row>
    <row r="68" spans="1:22" s="12" customFormat="1" ht="19.5" thickBot="1" x14ac:dyDescent="0.3">
      <c r="A68" s="3" t="s">
        <v>12</v>
      </c>
      <c r="I68" s="33">
        <f>SUM(I7:I67)</f>
        <v>16297977590</v>
      </c>
      <c r="K68" s="3">
        <f>SUM(K7:K67)</f>
        <v>160530694</v>
      </c>
      <c r="M68" s="3">
        <f>SUM(M7:M67)</f>
        <v>16137446896</v>
      </c>
      <c r="O68" s="3">
        <f>SUM(O7:O67)</f>
        <v>410278424247</v>
      </c>
      <c r="Q68" s="3">
        <f>SUM(Q7:Q67)</f>
        <v>1198260187</v>
      </c>
      <c r="S68" s="3">
        <f>SUM(S7:S67)</f>
        <v>409080164060</v>
      </c>
    </row>
    <row r="69" spans="1:22" ht="19.5" thickTop="1" x14ac:dyDescent="0.45">
      <c r="I69" s="4"/>
      <c r="K69" s="4"/>
      <c r="M69" s="4"/>
      <c r="O69" s="4"/>
      <c r="Q69" s="4"/>
      <c r="S69" s="4"/>
    </row>
    <row r="70" spans="1:22" x14ac:dyDescent="0.45">
      <c r="O70"/>
      <c r="Q70" s="31"/>
    </row>
    <row r="71" spans="1:22" x14ac:dyDescent="0.45">
      <c r="O71"/>
    </row>
    <row r="72" spans="1:22" x14ac:dyDescent="0.45">
      <c r="O72"/>
    </row>
    <row r="73" spans="1:22" x14ac:dyDescent="0.45">
      <c r="O73"/>
    </row>
    <row r="74" spans="1:22" x14ac:dyDescent="0.45">
      <c r="O74"/>
    </row>
    <row r="75" spans="1:22" x14ac:dyDescent="0.45">
      <c r="O75"/>
    </row>
    <row r="76" spans="1:22" x14ac:dyDescent="0.45">
      <c r="O76"/>
    </row>
    <row r="77" spans="1:22" x14ac:dyDescent="0.45">
      <c r="O77"/>
    </row>
    <row r="78" spans="1:22" x14ac:dyDescent="0.45">
      <c r="O78"/>
    </row>
  </sheetData>
  <mergeCells count="7">
    <mergeCell ref="A1:S1"/>
    <mergeCell ref="A2:S2"/>
    <mergeCell ref="A3:S3"/>
    <mergeCell ref="A4:S4"/>
    <mergeCell ref="C5:G5"/>
    <mergeCell ref="I5:M5"/>
    <mergeCell ref="O5:S5"/>
  </mergeCells>
  <pageMargins left="0.27559055118110237" right="0.35433070866141736" top="0.23622047244094491" bottom="0.23622047244094491" header="0.31496062992125984" footer="0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6</vt:i4>
      </vt:variant>
    </vt:vector>
  </HeadingPairs>
  <TitlesOfParts>
    <vt:vector size="22" baseType="lpstr">
      <vt:lpstr>0</vt:lpstr>
      <vt:lpstr>سهام</vt:lpstr>
      <vt:lpstr>2</vt:lpstr>
      <vt:lpstr>اوراق د</vt:lpstr>
      <vt:lpstr>4</vt:lpstr>
      <vt:lpstr>گواهی</vt:lpstr>
      <vt:lpstr>بانک</vt:lpstr>
      <vt:lpstr>اوراق و سپرده</vt:lpstr>
      <vt:lpstr>سودسهام</vt:lpstr>
      <vt:lpstr>تغییرقیمت</vt:lpstr>
      <vt:lpstr>فروش</vt:lpstr>
      <vt:lpstr>کل سهام</vt:lpstr>
      <vt:lpstr>اوراق</vt:lpstr>
      <vt:lpstr>سودسپرده</vt:lpstr>
      <vt:lpstr>سایر</vt:lpstr>
      <vt:lpstr>جمع</vt:lpstr>
      <vt:lpstr>فروش!Print_Area</vt:lpstr>
      <vt:lpstr>تغییرقیمت!Print_Titles</vt:lpstr>
      <vt:lpstr>سودسهام!Print_Titles</vt:lpstr>
      <vt:lpstr>سهام!Print_Titles</vt:lpstr>
      <vt:lpstr>فروش!Print_Titles</vt:lpstr>
      <vt:lpstr>'کل سهام'!Print_Titles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sara nourozi</cp:lastModifiedBy>
  <cp:lastPrinted>2024-01-22T12:29:55Z</cp:lastPrinted>
  <dcterms:created xsi:type="dcterms:W3CDTF">2021-05-23T09:27:33Z</dcterms:created>
  <dcterms:modified xsi:type="dcterms:W3CDTF">2024-01-22T13:17:09Z</dcterms:modified>
</cp:coreProperties>
</file>