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اسفندماه\"/>
    </mc:Choice>
  </mc:AlternateContent>
  <xr:revisionPtr revIDLastSave="0" documentId="13_ncr:1_{9A31504F-B1F7-4F3A-8677-A5B4C5693330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فروش!$A$1:$Q$29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C11" i="8"/>
  <c r="D12" i="16"/>
  <c r="F12" i="16"/>
  <c r="S10" i="9"/>
  <c r="Q10" i="9"/>
  <c r="O10" i="9"/>
  <c r="M10" i="9"/>
  <c r="K10" i="9"/>
  <c r="I10" i="9"/>
  <c r="Q71" i="2"/>
  <c r="S71" i="2"/>
  <c r="U71" i="2"/>
  <c r="K70" i="13"/>
  <c r="W71" i="2"/>
  <c r="M22" i="6"/>
  <c r="E71" i="2"/>
  <c r="G11" i="8"/>
  <c r="U70" i="13"/>
  <c r="Q26" i="12"/>
  <c r="E70" i="13"/>
  <c r="AI11" i="4"/>
  <c r="S11" i="4"/>
  <c r="J71" i="2"/>
  <c r="C26" i="12"/>
  <c r="E26" i="12"/>
  <c r="G26" i="12"/>
  <c r="I26" i="12"/>
  <c r="K26" i="12"/>
  <c r="M26" i="12"/>
  <c r="O26" i="12"/>
  <c r="O62" i="11"/>
  <c r="Q62" i="11"/>
  <c r="M70" i="13"/>
  <c r="E23" i="15"/>
  <c r="G11" i="15" s="1"/>
  <c r="C70" i="13"/>
  <c r="G70" i="13"/>
  <c r="I70" i="13"/>
  <c r="O70" i="13"/>
  <c r="Q70" i="13"/>
  <c r="S70" i="13"/>
  <c r="U11" i="7"/>
  <c r="S11" i="7"/>
  <c r="Q11" i="7"/>
  <c r="O11" i="7"/>
  <c r="I11" i="7"/>
  <c r="J11" i="7"/>
  <c r="L11" i="7"/>
  <c r="M11" i="7"/>
  <c r="C11" i="7"/>
  <c r="E11" i="7"/>
  <c r="G11" i="7"/>
  <c r="I62" i="11"/>
  <c r="G22" i="15" l="1"/>
  <c r="G18" i="15"/>
  <c r="G14" i="15"/>
  <c r="G10" i="15"/>
  <c r="G21" i="15"/>
  <c r="G17" i="15"/>
  <c r="G13" i="15"/>
  <c r="G20" i="15"/>
  <c r="G16" i="15"/>
  <c r="G12" i="15"/>
  <c r="G9" i="15"/>
  <c r="G19" i="15"/>
  <c r="G15" i="15"/>
  <c r="C10" i="14"/>
  <c r="E10" i="14"/>
  <c r="G10" i="14"/>
  <c r="I10" i="14"/>
  <c r="K10" i="14"/>
  <c r="M10" i="14"/>
  <c r="O10" i="14"/>
  <c r="Q10" i="14"/>
  <c r="C62" i="11"/>
  <c r="E62" i="11"/>
  <c r="G62" i="11"/>
  <c r="K62" i="11"/>
  <c r="M62" i="11"/>
  <c r="G71" i="2"/>
  <c r="I71" i="2"/>
  <c r="L71" i="2"/>
  <c r="M71" i="2"/>
  <c r="C22" i="10"/>
  <c r="E22" i="10"/>
  <c r="G22" i="10"/>
  <c r="I22" i="10"/>
  <c r="K22" i="10"/>
  <c r="M22" i="10"/>
  <c r="Q11" i="4"/>
  <c r="U11" i="4"/>
  <c r="V11" i="4"/>
  <c r="Y11" i="4"/>
  <c r="X11" i="4"/>
  <c r="AG11" i="4"/>
  <c r="AE11" i="4"/>
  <c r="I22" i="6"/>
  <c r="G23" i="15" l="1"/>
  <c r="E10" i="3"/>
  <c r="K10" i="3"/>
  <c r="M10" i="3" l="1"/>
  <c r="K22" i="6"/>
  <c r="G22" i="6"/>
  <c r="E22" i="6"/>
  <c r="I23" i="15" l="1"/>
  <c r="K13" i="15" l="1"/>
  <c r="K17" i="15"/>
  <c r="K21" i="15"/>
  <c r="K14" i="15"/>
  <c r="K18" i="15"/>
  <c r="K22" i="15"/>
  <c r="K11" i="15"/>
  <c r="K15" i="15"/>
  <c r="K19" i="15"/>
  <c r="K9" i="15"/>
  <c r="K12" i="15"/>
  <c r="K16" i="15"/>
  <c r="K20" i="15"/>
  <c r="K10" i="15"/>
  <c r="K23" i="15" l="1"/>
</calcChain>
</file>

<file path=xl/sharedStrings.xml><?xml version="1.0" encoding="utf-8"?>
<sst xmlns="http://schemas.openxmlformats.org/spreadsheetml/2006/main" count="537" uniqueCount="191">
  <si>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</si>
  <si>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</si>
  <si>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</si>
  <si>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</si>
  <si>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</si>
  <si>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</si>
  <si>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</si>
  <si>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</si>
  <si>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</si>
  <si>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</si>
  <si>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</si>
  <si>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</si>
  <si>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</si>
  <si>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</si>
  <si>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</si>
  <si>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</si>
  <si>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</si>
  <si>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</si>
  <si>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</si>
  <si>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</si>
  <si>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</si>
  <si>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</si>
  <si>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</si>
  <si>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</si>
  <si>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</si>
  <si>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</si>
  <si>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</si>
  <si>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</si>
  <si>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</si>
  <si>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</si>
  <si>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</si>
  <si>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</si>
  <si>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</si>
  <si>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</si>
  <si>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</si>
  <si>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</si>
  <si>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</si>
  <si>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‫مبلغ</t>
  </si>
  <si>
    <t>‫افزایش</t>
  </si>
  <si>
    <t>‫کاهش</t>
  </si>
  <si>
    <t>‫گواهی سپرده بانکی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</si>
  <si>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</si>
  <si>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</si>
  <si>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</si>
  <si>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</si>
  <si>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</si>
  <si>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</si>
  <si>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</si>
  <si>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</si>
  <si>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</si>
  <si>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</si>
  <si>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</si>
  <si>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</si>
  <si>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</si>
  <si>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</si>
  <si>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</si>
  <si>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</si>
  <si>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</si>
  <si>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</si>
  <si>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</si>
  <si>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</si>
  <si>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</si>
  <si>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</si>
  <si>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</si>
  <si>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</si>
  <si>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</si>
  <si>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</si>
  <si>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</si>
  <si>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</si>
  <si>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</si>
  <si>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</si>
  <si>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</si>
  <si>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</si>
  <si>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</si>
  <si>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</si>
  <si>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سرمایه گذاری خوارزمی</t>
  </si>
  <si>
    <t>سرمایه‌گذاری‌صندوق‌بازنشستگی‌</t>
  </si>
  <si>
    <t>سیمان خوزستان</t>
  </si>
  <si>
    <t>صنعتی مینو</t>
  </si>
  <si>
    <t>فولاد مبارکه اصفهان</t>
  </si>
  <si>
    <t>فولاد کاوه جنوب کیش</t>
  </si>
  <si>
    <t>کشتیرانی جمهوری اسلامی ایران</t>
  </si>
  <si>
    <t>‫صندوق سرمایه‌گذاری مدیریت ثروت صندوق بازنشستگی کشوری</t>
  </si>
  <si>
    <t>بانک پاسارگاد سرو</t>
  </si>
  <si>
    <t>239.8100.14301757.1</t>
  </si>
  <si>
    <t>بانک آینده شریعتی</t>
  </si>
  <si>
    <t>0203585254006</t>
  </si>
  <si>
    <t>بانک شهر دیباجی جنوبی</t>
  </si>
  <si>
    <t>700846067315</t>
  </si>
  <si>
    <t/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</si>
  <si>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</si>
  <si>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</si>
  <si>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</si>
  <si>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</si>
  <si>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</si>
  <si>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</si>
  <si>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</si>
  <si>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سیمان‌مازندران‌</t>
  </si>
  <si>
    <t>ریل پرداز نو آفرین</t>
  </si>
  <si>
    <t xml:space="preserve">‫درآمد ناشی از تغییر قیمت اوراق بهادار                </t>
  </si>
  <si>
    <t>سرمایه‌گذاری‌غدیر(هلدینگ‌</t>
  </si>
  <si>
    <t>بیمه ملت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</si>
  <si>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</si>
  <si>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</si>
  <si>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</si>
  <si>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</si>
  <si>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</si>
  <si>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</si>
  <si>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</si>
  <si>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</si>
  <si>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</si>
  <si>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</si>
  <si>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تامین سرمایه نوین</t>
  </si>
  <si>
    <t>پتروشیمی تندگویان</t>
  </si>
  <si>
    <t>سایپا</t>
  </si>
  <si>
    <t>سرمایه گذاری دارویی تامین</t>
  </si>
  <si>
    <t>سود سپرده بانکی و گواهی سپرده</t>
  </si>
  <si>
    <t>درآمد تغییر ارزش</t>
  </si>
  <si>
    <t xml:space="preserve">  </t>
  </si>
  <si>
    <t>پالایش نفت اصفهان</t>
  </si>
  <si>
    <t>بانک پاسارگاد</t>
  </si>
  <si>
    <t>بانک سامان دفتر بانکداری اختصاصی زعفرانیه</t>
  </si>
  <si>
    <t>864.810.80008500.1</t>
  </si>
  <si>
    <t>بانک خاورمیانه نیایش</t>
  </si>
  <si>
    <t>101310810707074727</t>
  </si>
  <si>
    <t>‫درصد به کل دارایی‌ها</t>
  </si>
  <si>
    <t>بین‌المللی‌توسعه‌ساختمان</t>
  </si>
  <si>
    <t>ریخته‌گری‌ تراکتورسازی‌ ایران‌</t>
  </si>
  <si>
    <t>کاشی‌ پارس‌</t>
  </si>
  <si>
    <t>مجتمع جهان فولاد سیرجان</t>
  </si>
  <si>
    <t>بانک‌اقتصادنوین‌</t>
  </si>
  <si>
    <t>تراکتورسازی‌ایران‌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</si>
  <si>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</si>
  <si>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</si>
  <si>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</si>
  <si>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</si>
  <si>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ملی‌ صنایع‌ مس‌ ایران‌</t>
  </si>
  <si>
    <t>گسترش‌سرمایه‌گذاری‌ایران‌خودرو</t>
  </si>
  <si>
    <t>‫بهای تمام‌شده</t>
  </si>
  <si>
    <t>‫2-1- سرمایه گذاری در اوراق بهادار با درآمد ثابت یا علی‌الحساب</t>
  </si>
  <si>
    <t>گروه انتخاب الکترونیک آرمان</t>
  </si>
  <si>
    <t>بانک صادرات ایران</t>
  </si>
  <si>
    <t>بیمه کوثر</t>
  </si>
  <si>
    <t>صنایع‌ لاستیکی‌  سهند</t>
  </si>
  <si>
    <t>سرمایه‌گذاری‌ سایپا</t>
  </si>
  <si>
    <t>پالایش نفت لاوان</t>
  </si>
  <si>
    <t>صنایع فروآلیاژ ایران</t>
  </si>
  <si>
    <t>‫اطلاعات آماری مرتبط با اوراق اختیار فروش تبعی خریداری شده توسط صندوق سرمایه‌گذاری: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</si>
  <si>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</si>
  <si>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</si>
  <si>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</si>
  <si>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</si>
  <si>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</si>
  <si>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سیمان‌ دورود</t>
  </si>
  <si>
    <t>صنایع گلدیران</t>
  </si>
  <si>
    <t>تامین سرمایه کیمیا</t>
  </si>
  <si>
    <t>پالایش نفت بندرعباس</t>
  </si>
  <si>
    <t>اختیارخ شستا-812-1402/12/09</t>
  </si>
  <si>
    <t>بانک تجارت</t>
  </si>
  <si>
    <t>بیمه البرز</t>
  </si>
  <si>
    <t>بین المللی توسعه ص. معادن غدیر</t>
  </si>
  <si>
    <t>پتروشیمی پردیس</t>
  </si>
  <si>
    <t>تکادو</t>
  </si>
  <si>
    <t>ح . تامین سرمایه امین</t>
  </si>
  <si>
    <t>ح. مبین انرژی خلیج فارس</t>
  </si>
  <si>
    <t>ح.بیمه البرز</t>
  </si>
  <si>
    <t>سرمایه گذاری گروه توسعه ملی</t>
  </si>
  <si>
    <t>سرمایه‌گذاری‌ سپه‌</t>
  </si>
  <si>
    <t>سیمرغ</t>
  </si>
  <si>
    <t>فولاد آلیاژی ایران</t>
  </si>
  <si>
    <t>مبین انرژی خلیج فارس</t>
  </si>
  <si>
    <t>کربن‌ ایران‌</t>
  </si>
  <si>
    <t>آنتی بیوتیک سازی ایران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</si>
  <si>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</si>
  <si>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</si>
  <si>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</si>
  <si>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</si>
  <si>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</si>
  <si>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239.307.14301757.2</t>
  </si>
  <si>
    <t>148.1405.1492512.4</t>
  </si>
  <si>
    <t>148.333.1492512.1</t>
  </si>
  <si>
    <t>148.333.1492512.2</t>
  </si>
  <si>
    <t>148.333.1492512.3</t>
  </si>
  <si>
    <t>توسعه خدمات دریایی وبندری سینا</t>
  </si>
  <si>
    <t>ح.فولاد آلیاژی ایران</t>
  </si>
  <si>
    <t>1402/11/30</t>
  </si>
  <si>
    <t>‫برای ماه منتهی به 1402/12/29</t>
  </si>
  <si>
    <t>‫1402/12/29</t>
  </si>
  <si>
    <t>1402/12/05</t>
  </si>
  <si>
    <t>1402/12/17</t>
  </si>
  <si>
    <t>1402/12/22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</si>
</sst>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4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  <font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10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5" t="s">
        <v>82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39.950000000000003" customHeight="1" x14ac:dyDescent="0.45">
      <c r="A23" s="35" t="s">
        <v>0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39.950000000000003" customHeight="1" x14ac:dyDescent="0.45">
      <c r="A24" s="35" t="s">
        <v>186</v>
      </c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4"/>
  <sheetViews>
    <sheetView rightToLeft="1" zoomScaleNormal="100" workbookViewId="0">
      <pane ySplit="3" topLeftCell="A7" activePane="bottomLeft" state="frozen"/>
      <selection pane="bottomLeft" activeCell="M62" sqref="M62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4.57031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40" t="s">
        <v>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1" x14ac:dyDescent="0.45">
      <c r="C2" s="41" t="s">
        <v>48</v>
      </c>
      <c r="D2" s="42"/>
      <c r="E2" s="42"/>
      <c r="F2" s="42"/>
      <c r="G2" s="42"/>
      <c r="H2" s="42"/>
      <c r="I2" s="42"/>
      <c r="K2" s="41" t="s">
        <v>187</v>
      </c>
      <c r="L2" s="42"/>
      <c r="M2" s="42"/>
      <c r="N2" s="42"/>
      <c r="O2" s="42"/>
      <c r="P2" s="42"/>
      <c r="Q2" s="42"/>
    </row>
    <row r="3" spans="1:17" ht="42" x14ac:dyDescent="0.45">
      <c r="A3" s="9" t="s">
        <v>42</v>
      </c>
      <c r="C3" s="8" t="s">
        <v>4</v>
      </c>
      <c r="E3" s="8" t="s">
        <v>6</v>
      </c>
      <c r="G3" s="8" t="s">
        <v>58</v>
      </c>
      <c r="I3" s="8" t="s">
        <v>60</v>
      </c>
      <c r="K3" s="8" t="s">
        <v>4</v>
      </c>
      <c r="M3" s="8" t="s">
        <v>6</v>
      </c>
      <c r="O3" s="8" t="s">
        <v>58</v>
      </c>
      <c r="Q3" s="8" t="s">
        <v>60</v>
      </c>
    </row>
    <row r="4" spans="1:17" s="17" customFormat="1" ht="18.75" x14ac:dyDescent="0.45">
      <c r="A4" s="17" t="s">
        <v>167</v>
      </c>
      <c r="C4" s="11">
        <v>9500000</v>
      </c>
      <c r="E4" s="11">
        <v>40040334000</v>
      </c>
      <c r="G4" s="11">
        <v>47595114000</v>
      </c>
      <c r="I4" s="11">
        <v>-7554780000</v>
      </c>
      <c r="K4" s="32">
        <v>9500000</v>
      </c>
      <c r="M4" s="11">
        <v>40040334000</v>
      </c>
      <c r="O4" s="32">
        <v>48822765750</v>
      </c>
      <c r="Q4" s="32">
        <v>-8782431750</v>
      </c>
    </row>
    <row r="5" spans="1:17" s="17" customFormat="1" ht="18.75" x14ac:dyDescent="0.45">
      <c r="A5" s="17" t="s">
        <v>128</v>
      </c>
      <c r="C5" s="11">
        <v>5560637</v>
      </c>
      <c r="E5" s="11">
        <v>61024165356</v>
      </c>
      <c r="G5" s="11">
        <v>58757869360</v>
      </c>
      <c r="I5" s="11">
        <v>2266295996</v>
      </c>
      <c r="K5" s="32">
        <v>5560637</v>
      </c>
      <c r="M5" s="11">
        <v>61024165356</v>
      </c>
      <c r="O5" s="32">
        <v>60250308187</v>
      </c>
      <c r="Q5" s="32">
        <v>773857169</v>
      </c>
    </row>
    <row r="6" spans="1:17" s="17" customFormat="1" ht="18.75" x14ac:dyDescent="0.45">
      <c r="A6" s="17" t="s">
        <v>127</v>
      </c>
      <c r="C6" s="11">
        <v>9277134</v>
      </c>
      <c r="E6" s="11">
        <v>39838759427</v>
      </c>
      <c r="G6" s="11">
        <v>39276221389</v>
      </c>
      <c r="I6" s="11">
        <v>562538038</v>
      </c>
      <c r="K6" s="32">
        <v>9277134</v>
      </c>
      <c r="M6" s="11">
        <v>39838759427</v>
      </c>
      <c r="O6" s="32">
        <v>39423772350</v>
      </c>
      <c r="Q6" s="32">
        <v>414987077</v>
      </c>
    </row>
    <row r="7" spans="1:17" s="17" customFormat="1" ht="18.75" x14ac:dyDescent="0.45">
      <c r="A7" s="17" t="s">
        <v>98</v>
      </c>
      <c r="C7" s="11">
        <v>20622682</v>
      </c>
      <c r="E7" s="11">
        <v>39769955461</v>
      </c>
      <c r="G7" s="11">
        <v>38519456862</v>
      </c>
      <c r="I7" s="11">
        <v>1250498599</v>
      </c>
      <c r="K7" s="32">
        <v>20622682</v>
      </c>
      <c r="M7" s="11">
        <v>39769955461</v>
      </c>
      <c r="O7" s="32">
        <v>39927800234</v>
      </c>
      <c r="Q7" s="32">
        <v>-157844772</v>
      </c>
    </row>
    <row r="8" spans="1:17" s="17" customFormat="1" ht="18.75" x14ac:dyDescent="0.45">
      <c r="A8" s="17" t="s">
        <v>76</v>
      </c>
      <c r="C8" s="11">
        <v>4200000</v>
      </c>
      <c r="E8" s="11">
        <v>73772426700</v>
      </c>
      <c r="G8" s="11">
        <v>72853924500</v>
      </c>
      <c r="I8" s="11">
        <v>918502200</v>
      </c>
      <c r="K8" s="32">
        <v>4200000</v>
      </c>
      <c r="M8" s="11">
        <v>73772426700</v>
      </c>
      <c r="O8" s="32">
        <v>74231677800</v>
      </c>
      <c r="Q8" s="32">
        <v>-459251100</v>
      </c>
    </row>
    <row r="9" spans="1:17" s="17" customFormat="1" ht="18.75" x14ac:dyDescent="0.45">
      <c r="A9" s="17" t="s">
        <v>75</v>
      </c>
      <c r="C9" s="11">
        <v>124303979</v>
      </c>
      <c r="E9" s="11">
        <v>226122797694</v>
      </c>
      <c r="G9" s="11">
        <v>213766360662</v>
      </c>
      <c r="I9" s="11">
        <v>12356437032</v>
      </c>
      <c r="K9" s="32">
        <v>124303979</v>
      </c>
      <c r="M9" s="11">
        <v>226122797694</v>
      </c>
      <c r="O9" s="32">
        <v>235142996728</v>
      </c>
      <c r="Q9" s="32">
        <v>-9020199033</v>
      </c>
    </row>
    <row r="10" spans="1:17" s="17" customFormat="1" ht="18.75" x14ac:dyDescent="0.45">
      <c r="A10" s="17" t="s">
        <v>162</v>
      </c>
      <c r="C10" s="11">
        <v>10000000</v>
      </c>
      <c r="E10" s="11">
        <v>57157875000</v>
      </c>
      <c r="G10" s="11">
        <v>59841810000</v>
      </c>
      <c r="I10" s="11">
        <v>-2683935000</v>
      </c>
      <c r="K10" s="32">
        <v>10000000</v>
      </c>
      <c r="M10" s="11">
        <v>57157875000</v>
      </c>
      <c r="O10" s="32">
        <v>60140025000</v>
      </c>
      <c r="Q10" s="32">
        <v>-2982150000</v>
      </c>
    </row>
    <row r="11" spans="1:17" s="17" customFormat="1" ht="18.75" x14ac:dyDescent="0.45">
      <c r="A11" s="17" t="s">
        <v>170</v>
      </c>
      <c r="C11" s="11">
        <v>10808941</v>
      </c>
      <c r="E11" s="11">
        <v>93800600703</v>
      </c>
      <c r="G11" s="11">
        <v>85588926507</v>
      </c>
      <c r="I11" s="11">
        <v>8211674196</v>
      </c>
      <c r="K11" s="32">
        <v>10808941</v>
      </c>
      <c r="M11" s="11">
        <v>93800600703</v>
      </c>
      <c r="O11" s="32">
        <v>91124331653</v>
      </c>
      <c r="Q11" s="32">
        <v>2676269050</v>
      </c>
    </row>
    <row r="12" spans="1:17" s="17" customFormat="1" ht="18.75" x14ac:dyDescent="0.45">
      <c r="A12" s="17" t="s">
        <v>155</v>
      </c>
      <c r="C12" s="11">
        <v>27800000</v>
      </c>
      <c r="E12" s="11">
        <v>56650909500</v>
      </c>
      <c r="G12" s="11">
        <v>55213910820</v>
      </c>
      <c r="I12" s="11">
        <v>1436998680</v>
      </c>
      <c r="K12" s="32">
        <v>27800000</v>
      </c>
      <c r="M12" s="11">
        <v>56650909500</v>
      </c>
      <c r="O12" s="32">
        <v>56982524580</v>
      </c>
      <c r="Q12" s="32">
        <v>-331615080</v>
      </c>
    </row>
    <row r="13" spans="1:17" s="17" customFormat="1" ht="18.75" x14ac:dyDescent="0.45">
      <c r="A13" s="17" t="s">
        <v>184</v>
      </c>
      <c r="C13" s="11">
        <v>6171269</v>
      </c>
      <c r="E13" s="11">
        <v>37463696541</v>
      </c>
      <c r="G13" s="11">
        <v>38780254396</v>
      </c>
      <c r="I13" s="11">
        <v>-1316557854</v>
      </c>
      <c r="K13" s="32">
        <v>6171269</v>
      </c>
      <c r="M13" s="11">
        <v>37463696541</v>
      </c>
      <c r="O13" s="32">
        <v>38780254396</v>
      </c>
      <c r="Q13" s="32">
        <v>-1316557854</v>
      </c>
    </row>
    <row r="14" spans="1:17" s="17" customFormat="1" ht="18.75" x14ac:dyDescent="0.45">
      <c r="A14" s="17" t="s">
        <v>109</v>
      </c>
      <c r="C14" s="11">
        <v>6187417</v>
      </c>
      <c r="E14" s="11">
        <v>57754151548</v>
      </c>
      <c r="G14" s="11">
        <v>48036200595</v>
      </c>
      <c r="I14" s="11">
        <v>9717950953</v>
      </c>
      <c r="K14" s="32">
        <v>6187417</v>
      </c>
      <c r="M14" s="11">
        <v>57754151548</v>
      </c>
      <c r="O14" s="32">
        <v>50127405231</v>
      </c>
      <c r="Q14" s="32">
        <v>7626746317</v>
      </c>
    </row>
    <row r="15" spans="1:17" s="17" customFormat="1" ht="18.75" x14ac:dyDescent="0.45">
      <c r="A15" s="17" t="s">
        <v>129</v>
      </c>
      <c r="C15" s="11">
        <v>62132519</v>
      </c>
      <c r="E15" s="11">
        <v>195479358570</v>
      </c>
      <c r="G15" s="11">
        <v>194456721891</v>
      </c>
      <c r="I15" s="11">
        <v>1022636679</v>
      </c>
      <c r="K15" s="32">
        <v>62132519</v>
      </c>
      <c r="M15" s="11">
        <v>195479358570</v>
      </c>
      <c r="O15" s="32">
        <v>190414806471</v>
      </c>
      <c r="Q15" s="32">
        <v>5064552099</v>
      </c>
    </row>
    <row r="16" spans="1:17" s="17" customFormat="1" ht="18.75" x14ac:dyDescent="0.45">
      <c r="A16" s="17" t="s">
        <v>159</v>
      </c>
      <c r="C16" s="11">
        <v>28887428</v>
      </c>
      <c r="E16" s="11">
        <v>74947579766</v>
      </c>
      <c r="G16" s="11">
        <v>73195931350</v>
      </c>
      <c r="I16" s="11">
        <v>1751648416</v>
      </c>
      <c r="K16" s="32">
        <v>28887428</v>
      </c>
      <c r="M16" s="11">
        <v>74947579766</v>
      </c>
      <c r="O16" s="32">
        <v>72391896012</v>
      </c>
      <c r="Q16" s="32">
        <v>2555683754</v>
      </c>
    </row>
    <row r="17" spans="1:17" s="17" customFormat="1" ht="18.75" x14ac:dyDescent="0.45">
      <c r="A17" s="17" t="s">
        <v>131</v>
      </c>
      <c r="C17" s="11">
        <v>5392416</v>
      </c>
      <c r="E17" s="11">
        <v>51512782109</v>
      </c>
      <c r="G17" s="11">
        <v>51030352308</v>
      </c>
      <c r="I17" s="11">
        <v>482429801</v>
      </c>
      <c r="K17" s="32">
        <v>5392416</v>
      </c>
      <c r="M17" s="11">
        <v>51512782109</v>
      </c>
      <c r="O17" s="32">
        <v>53603311248</v>
      </c>
      <c r="Q17" s="32">
        <v>-2090529138</v>
      </c>
    </row>
    <row r="18" spans="1:17" s="17" customFormat="1" ht="18.75" x14ac:dyDescent="0.45">
      <c r="A18" s="17" t="s">
        <v>77</v>
      </c>
      <c r="C18" s="11">
        <v>2720912</v>
      </c>
      <c r="E18" s="11">
        <v>137183528932</v>
      </c>
      <c r="G18" s="11">
        <v>132937114492</v>
      </c>
      <c r="I18" s="11">
        <v>4246414440</v>
      </c>
      <c r="K18" s="32">
        <v>2720912</v>
      </c>
      <c r="M18" s="11">
        <v>137183528932</v>
      </c>
      <c r="O18" s="32">
        <v>130367628047</v>
      </c>
      <c r="Q18" s="32">
        <v>6815900885</v>
      </c>
    </row>
    <row r="19" spans="1:17" s="17" customFormat="1" ht="18.75" x14ac:dyDescent="0.45">
      <c r="A19" s="17" t="s">
        <v>119</v>
      </c>
      <c r="C19" s="11">
        <v>13867400</v>
      </c>
      <c r="E19" s="11">
        <v>78987413798</v>
      </c>
      <c r="G19" s="11">
        <v>67208504480</v>
      </c>
      <c r="I19" s="11">
        <v>11778909318</v>
      </c>
      <c r="K19" s="32">
        <v>13867400</v>
      </c>
      <c r="M19" s="11">
        <v>78987413798</v>
      </c>
      <c r="O19" s="32">
        <v>73363662080</v>
      </c>
      <c r="Q19" s="32">
        <v>5623751718</v>
      </c>
    </row>
    <row r="20" spans="1:17" s="17" customFormat="1" ht="18.75" x14ac:dyDescent="0.45">
      <c r="A20" s="17" t="s">
        <v>142</v>
      </c>
      <c r="C20" s="11">
        <v>48742500</v>
      </c>
      <c r="E20" s="11">
        <v>124522879061</v>
      </c>
      <c r="G20" s="11">
        <v>116092147171</v>
      </c>
      <c r="I20" s="11">
        <v>8430731890</v>
      </c>
      <c r="K20" s="32">
        <v>48742500</v>
      </c>
      <c r="M20" s="11">
        <v>124522879061</v>
      </c>
      <c r="O20" s="32">
        <v>126988890845</v>
      </c>
      <c r="Q20" s="32">
        <v>-2466011783</v>
      </c>
    </row>
    <row r="21" spans="1:17" s="17" customFormat="1" ht="18.75" x14ac:dyDescent="0.45">
      <c r="A21" s="17" t="s">
        <v>136</v>
      </c>
      <c r="C21" s="11">
        <v>13650000</v>
      </c>
      <c r="E21" s="11">
        <v>92946160125</v>
      </c>
      <c r="G21" s="11">
        <v>75876631740</v>
      </c>
      <c r="I21" s="11">
        <v>17069528385</v>
      </c>
      <c r="K21" s="32">
        <v>13650000</v>
      </c>
      <c r="M21" s="11">
        <v>92946160125</v>
      </c>
      <c r="O21" s="32">
        <v>77446435500</v>
      </c>
      <c r="Q21" s="32">
        <v>15499724625</v>
      </c>
    </row>
    <row r="22" spans="1:17" s="17" customFormat="1" ht="18.75" x14ac:dyDescent="0.45">
      <c r="A22" s="17" t="s">
        <v>78</v>
      </c>
      <c r="C22" s="11">
        <v>7992137</v>
      </c>
      <c r="E22" s="11">
        <v>83418129740</v>
      </c>
      <c r="G22" s="11">
        <v>87390421633</v>
      </c>
      <c r="I22" s="11">
        <v>-3972291892</v>
      </c>
      <c r="K22" s="32">
        <v>7992137</v>
      </c>
      <c r="M22" s="11">
        <v>83418129740</v>
      </c>
      <c r="O22" s="32">
        <v>84212582850</v>
      </c>
      <c r="Q22" s="32">
        <v>-794453109</v>
      </c>
    </row>
    <row r="23" spans="1:17" s="17" customFormat="1" ht="18.75" x14ac:dyDescent="0.45">
      <c r="A23" s="17" t="s">
        <v>169</v>
      </c>
      <c r="C23" s="11">
        <v>7085532</v>
      </c>
      <c r="E23" s="11">
        <v>50057252512</v>
      </c>
      <c r="G23" s="11">
        <v>46830806902</v>
      </c>
      <c r="I23" s="11">
        <v>3226445610</v>
      </c>
      <c r="K23" s="32">
        <v>7085532</v>
      </c>
      <c r="M23" s="11">
        <v>50057252512</v>
      </c>
      <c r="O23" s="32">
        <v>47757805655</v>
      </c>
      <c r="Q23" s="32">
        <v>2299446857</v>
      </c>
    </row>
    <row r="24" spans="1:17" s="17" customFormat="1" ht="18.75" x14ac:dyDescent="0.45">
      <c r="A24" s="17" t="s">
        <v>144</v>
      </c>
      <c r="C24" s="11">
        <v>19800000</v>
      </c>
      <c r="E24" s="11">
        <v>105299716500</v>
      </c>
      <c r="G24" s="11">
        <v>92171695770</v>
      </c>
      <c r="I24" s="11">
        <v>13128020730</v>
      </c>
      <c r="K24" s="32">
        <v>19800000</v>
      </c>
      <c r="M24" s="11">
        <v>105299716500</v>
      </c>
      <c r="O24" s="32">
        <v>92486610810</v>
      </c>
      <c r="Q24" s="32">
        <v>12813105690</v>
      </c>
    </row>
    <row r="25" spans="1:17" s="17" customFormat="1" ht="18.75" x14ac:dyDescent="0.45">
      <c r="A25" s="17" t="s">
        <v>97</v>
      </c>
      <c r="C25" s="11">
        <v>4819369</v>
      </c>
      <c r="E25" s="11">
        <v>108030144162</v>
      </c>
      <c r="G25" s="11">
        <v>122029476116</v>
      </c>
      <c r="I25" s="11">
        <v>-13999331953</v>
      </c>
      <c r="K25" s="32">
        <v>4819369</v>
      </c>
      <c r="M25" s="11">
        <v>108030144162</v>
      </c>
      <c r="O25" s="32">
        <v>128055244152</v>
      </c>
      <c r="Q25" s="32">
        <v>-20025099989</v>
      </c>
    </row>
    <row r="26" spans="1:17" s="17" customFormat="1" ht="18.75" x14ac:dyDescent="0.45">
      <c r="A26" s="17" t="s">
        <v>126</v>
      </c>
      <c r="C26" s="11">
        <v>14497759</v>
      </c>
      <c r="E26" s="11">
        <v>66047892281</v>
      </c>
      <c r="G26" s="11">
        <v>73066291483</v>
      </c>
      <c r="I26" s="11">
        <v>-7018399201</v>
      </c>
      <c r="K26" s="32">
        <v>14497759</v>
      </c>
      <c r="M26" s="11">
        <v>66047892281</v>
      </c>
      <c r="O26" s="32">
        <v>68166382389</v>
      </c>
      <c r="Q26" s="32">
        <v>-2118490107</v>
      </c>
    </row>
    <row r="27" spans="1:17" s="17" customFormat="1" ht="18.75" x14ac:dyDescent="0.45">
      <c r="A27" s="17" t="s">
        <v>153</v>
      </c>
      <c r="C27" s="11">
        <v>11200000</v>
      </c>
      <c r="E27" s="11">
        <v>167557068000</v>
      </c>
      <c r="G27" s="11">
        <v>161433720000</v>
      </c>
      <c r="I27" s="11">
        <v>6123348000</v>
      </c>
      <c r="K27" s="32">
        <v>11200000</v>
      </c>
      <c r="M27" s="11">
        <v>167557068000</v>
      </c>
      <c r="O27" s="32">
        <v>184034440800</v>
      </c>
      <c r="Q27" s="32">
        <v>-16477372800</v>
      </c>
    </row>
    <row r="28" spans="1:17" s="17" customFormat="1" ht="18.75" x14ac:dyDescent="0.45">
      <c r="A28" s="17" t="s">
        <v>150</v>
      </c>
      <c r="C28" s="11">
        <v>11072038</v>
      </c>
      <c r="E28" s="11">
        <v>51508825869</v>
      </c>
      <c r="G28" s="11">
        <v>49747840370</v>
      </c>
      <c r="I28" s="11">
        <v>1760985499</v>
      </c>
      <c r="K28" s="32">
        <v>11072038</v>
      </c>
      <c r="M28" s="11">
        <v>51508825869</v>
      </c>
      <c r="O28" s="32">
        <v>55471043244</v>
      </c>
      <c r="Q28" s="32">
        <v>-3962217374</v>
      </c>
    </row>
    <row r="29" spans="1:17" s="17" customFormat="1" ht="18.75" x14ac:dyDescent="0.45">
      <c r="A29" s="17" t="s">
        <v>101</v>
      </c>
      <c r="C29" s="11">
        <v>45000000</v>
      </c>
      <c r="E29" s="11">
        <v>113172592500</v>
      </c>
      <c r="G29" s="11">
        <v>109594012500</v>
      </c>
      <c r="I29" s="11">
        <v>3578580000</v>
      </c>
      <c r="K29" s="32">
        <v>45000000</v>
      </c>
      <c r="M29" s="11">
        <v>113172592500</v>
      </c>
      <c r="O29" s="32">
        <v>88569855000</v>
      </c>
      <c r="Q29" s="32">
        <v>24602737500</v>
      </c>
    </row>
    <row r="30" spans="1:17" s="17" customFormat="1" ht="18.75" x14ac:dyDescent="0.45">
      <c r="A30" s="17" t="s">
        <v>135</v>
      </c>
      <c r="C30" s="11">
        <v>2004630</v>
      </c>
      <c r="E30" s="11">
        <v>50913547635</v>
      </c>
      <c r="G30" s="11">
        <v>47804931811</v>
      </c>
      <c r="I30" s="11">
        <v>3108615824</v>
      </c>
      <c r="K30" s="32">
        <v>2004630</v>
      </c>
      <c r="M30" s="11">
        <v>50913547635</v>
      </c>
      <c r="O30" s="32">
        <v>45194491600</v>
      </c>
      <c r="Q30" s="32">
        <v>5719056035</v>
      </c>
    </row>
    <row r="31" spans="1:17" s="17" customFormat="1" ht="18.75" x14ac:dyDescent="0.45">
      <c r="A31" s="17" t="s">
        <v>140</v>
      </c>
      <c r="C31" s="11">
        <v>1</v>
      </c>
      <c r="E31" s="11">
        <v>25348</v>
      </c>
      <c r="G31" s="11">
        <v>27833</v>
      </c>
      <c r="I31" s="11">
        <v>-2484</v>
      </c>
      <c r="K31" s="32">
        <v>1</v>
      </c>
      <c r="M31" s="11">
        <v>25348</v>
      </c>
      <c r="O31" s="32">
        <v>30119</v>
      </c>
      <c r="Q31" s="32">
        <v>-4770</v>
      </c>
    </row>
    <row r="32" spans="1:17" s="17" customFormat="1" ht="18.75" x14ac:dyDescent="0.45">
      <c r="A32" s="17" t="s">
        <v>111</v>
      </c>
      <c r="C32" s="11">
        <v>17184683</v>
      </c>
      <c r="E32" s="11">
        <v>75384781842</v>
      </c>
      <c r="G32" s="11">
        <v>55645092861</v>
      </c>
      <c r="I32" s="11">
        <v>19739688981</v>
      </c>
      <c r="K32" s="32">
        <v>17184683</v>
      </c>
      <c r="M32" s="11">
        <v>75384781842</v>
      </c>
      <c r="O32" s="32">
        <v>46121505376</v>
      </c>
      <c r="Q32" s="32">
        <v>29263276466</v>
      </c>
    </row>
    <row r="33" spans="1:17" s="17" customFormat="1" ht="18.75" x14ac:dyDescent="0.45">
      <c r="A33" s="17" t="s">
        <v>130</v>
      </c>
      <c r="C33" s="11">
        <v>17395977</v>
      </c>
      <c r="E33" s="11">
        <v>50839864554</v>
      </c>
      <c r="G33" s="11">
        <v>53191205520</v>
      </c>
      <c r="I33" s="11">
        <v>-2351340965</v>
      </c>
      <c r="K33" s="32">
        <v>17395977</v>
      </c>
      <c r="M33" s="11">
        <v>50839864554</v>
      </c>
      <c r="O33" s="32">
        <v>54557745936</v>
      </c>
      <c r="Q33" s="32">
        <v>-3717881381</v>
      </c>
    </row>
    <row r="34" spans="1:17" s="17" customFormat="1" ht="18.75" x14ac:dyDescent="0.45">
      <c r="A34" s="17" t="s">
        <v>134</v>
      </c>
      <c r="C34" s="11">
        <v>870003</v>
      </c>
      <c r="E34" s="11">
        <v>20193698358</v>
      </c>
      <c r="G34" s="11">
        <v>19847767765</v>
      </c>
      <c r="I34" s="11">
        <v>345930593</v>
      </c>
      <c r="K34" s="32">
        <v>870003</v>
      </c>
      <c r="M34" s="11">
        <v>20193698358</v>
      </c>
      <c r="O34" s="32">
        <v>18680252014</v>
      </c>
      <c r="Q34" s="32">
        <v>1513446344</v>
      </c>
    </row>
    <row r="35" spans="1:17" s="17" customFormat="1" ht="18.75" x14ac:dyDescent="0.45">
      <c r="A35" s="17" t="s">
        <v>73</v>
      </c>
      <c r="C35" s="11">
        <v>32181303</v>
      </c>
      <c r="E35" s="11">
        <v>76743588368</v>
      </c>
      <c r="G35" s="11">
        <v>72105063853</v>
      </c>
      <c r="I35" s="11">
        <v>4638524515</v>
      </c>
      <c r="K35" s="32">
        <v>32181303</v>
      </c>
      <c r="M35" s="11">
        <v>76743588368</v>
      </c>
      <c r="O35" s="32">
        <v>78982876066</v>
      </c>
      <c r="Q35" s="32">
        <v>-2239287697</v>
      </c>
    </row>
    <row r="36" spans="1:17" s="17" customFormat="1" ht="18.75" x14ac:dyDescent="0.45">
      <c r="A36" s="17" t="s">
        <v>141</v>
      </c>
      <c r="C36" s="11">
        <v>57332580</v>
      </c>
      <c r="E36" s="11">
        <v>116547517599</v>
      </c>
      <c r="G36" s="11">
        <v>92163743195</v>
      </c>
      <c r="I36" s="11">
        <v>24383774404</v>
      </c>
      <c r="K36" s="32">
        <v>57332580</v>
      </c>
      <c r="M36" s="11">
        <v>116547517599</v>
      </c>
      <c r="O36" s="32">
        <v>103268509744</v>
      </c>
      <c r="Q36" s="32">
        <v>13279007855</v>
      </c>
    </row>
    <row r="37" spans="1:17" s="17" customFormat="1" ht="18.75" x14ac:dyDescent="0.45">
      <c r="A37" s="17" t="s">
        <v>115</v>
      </c>
      <c r="C37" s="11">
        <v>1447871</v>
      </c>
      <c r="E37" s="11">
        <v>40932445405</v>
      </c>
      <c r="G37" s="11">
        <v>41450577625</v>
      </c>
      <c r="I37" s="11">
        <v>-518132219</v>
      </c>
      <c r="K37" s="32">
        <v>1447871</v>
      </c>
      <c r="M37" s="11">
        <v>40932445405</v>
      </c>
      <c r="O37" s="32">
        <v>43969275918</v>
      </c>
      <c r="Q37" s="32">
        <v>-3036830512</v>
      </c>
    </row>
    <row r="38" spans="1:17" s="17" customFormat="1" ht="18.75" x14ac:dyDescent="0.45">
      <c r="A38" s="17" t="s">
        <v>102</v>
      </c>
      <c r="C38" s="11">
        <v>7000000</v>
      </c>
      <c r="E38" s="11">
        <v>97834401000</v>
      </c>
      <c r="G38" s="11">
        <v>95468562000</v>
      </c>
      <c r="I38" s="11">
        <v>2365839000</v>
      </c>
      <c r="K38" s="32">
        <v>7000000</v>
      </c>
      <c r="M38" s="11">
        <v>97834401000</v>
      </c>
      <c r="O38" s="32">
        <v>99504405000</v>
      </c>
      <c r="Q38" s="32">
        <v>-1670004000</v>
      </c>
    </row>
    <row r="39" spans="1:17" s="17" customFormat="1" ht="18.75" x14ac:dyDescent="0.45">
      <c r="A39" s="17" t="s">
        <v>96</v>
      </c>
      <c r="C39" s="11">
        <v>56178180</v>
      </c>
      <c r="E39" s="11">
        <v>285920869524</v>
      </c>
      <c r="G39" s="11">
        <v>272294953086</v>
      </c>
      <c r="I39" s="11">
        <v>13625916438</v>
      </c>
      <c r="K39" s="32">
        <v>56178180</v>
      </c>
      <c r="M39" s="11">
        <v>285920869524</v>
      </c>
      <c r="O39" s="32">
        <v>262277263959</v>
      </c>
      <c r="Q39" s="32">
        <v>23643605565</v>
      </c>
    </row>
    <row r="40" spans="1:17" s="17" customFormat="1" ht="18.75" x14ac:dyDescent="0.45">
      <c r="A40" s="17" t="s">
        <v>172</v>
      </c>
      <c r="C40" s="11">
        <v>321160</v>
      </c>
      <c r="E40" s="11">
        <v>7661978352</v>
      </c>
      <c r="G40" s="11">
        <v>9162449112</v>
      </c>
      <c r="I40" s="11">
        <v>-1500470760</v>
      </c>
      <c r="K40" s="32">
        <v>321160</v>
      </c>
      <c r="M40" s="11">
        <v>7661978352</v>
      </c>
      <c r="O40" s="32">
        <v>6432246780</v>
      </c>
      <c r="Q40" s="32">
        <v>1229731572</v>
      </c>
    </row>
    <row r="41" spans="1:17" s="17" customFormat="1" ht="18.75" x14ac:dyDescent="0.45">
      <c r="A41" s="17" t="s">
        <v>79</v>
      </c>
      <c r="C41" s="11">
        <v>55528860</v>
      </c>
      <c r="E41" s="11">
        <v>277924262629</v>
      </c>
      <c r="G41" s="11">
        <v>242055484087</v>
      </c>
      <c r="I41" s="11">
        <v>35868778542</v>
      </c>
      <c r="K41" s="32">
        <v>55528860</v>
      </c>
      <c r="M41" s="11">
        <v>277924262629</v>
      </c>
      <c r="O41" s="32">
        <v>250118887228</v>
      </c>
      <c r="Q41" s="32">
        <v>27805375401</v>
      </c>
    </row>
    <row r="42" spans="1:17" s="17" customFormat="1" ht="18.75" x14ac:dyDescent="0.45">
      <c r="A42" s="17" t="s">
        <v>168</v>
      </c>
      <c r="C42" s="11">
        <v>2606197</v>
      </c>
      <c r="E42" s="11">
        <v>92202661650</v>
      </c>
      <c r="G42" s="11">
        <v>90544619968</v>
      </c>
      <c r="I42" s="11">
        <v>1658041682</v>
      </c>
      <c r="K42" s="32">
        <v>2606197</v>
      </c>
      <c r="M42" s="11">
        <v>92202661650</v>
      </c>
      <c r="O42" s="32">
        <v>87150815900</v>
      </c>
      <c r="Q42" s="32">
        <v>5051845750</v>
      </c>
    </row>
    <row r="43" spans="1:17" s="17" customFormat="1" ht="18.75" x14ac:dyDescent="0.45">
      <c r="A43" s="17" t="s">
        <v>146</v>
      </c>
      <c r="C43" s="11">
        <v>21941010</v>
      </c>
      <c r="E43" s="11">
        <v>47197837583</v>
      </c>
      <c r="G43" s="11">
        <v>48346521862</v>
      </c>
      <c r="I43" s="11">
        <v>-1148684278</v>
      </c>
      <c r="K43" s="32">
        <v>21941010</v>
      </c>
      <c r="M43" s="11">
        <v>47197837583</v>
      </c>
      <c r="O43" s="32">
        <v>51012244872</v>
      </c>
      <c r="Q43" s="32">
        <v>-3814407288</v>
      </c>
    </row>
    <row r="44" spans="1:17" s="17" customFormat="1" ht="18.75" x14ac:dyDescent="0.45">
      <c r="A44" s="17" t="s">
        <v>145</v>
      </c>
      <c r="C44" s="11">
        <v>4599827</v>
      </c>
      <c r="E44" s="11">
        <v>82852939491</v>
      </c>
      <c r="G44" s="11">
        <v>79012074747</v>
      </c>
      <c r="I44" s="11">
        <v>3840864744</v>
      </c>
      <c r="K44" s="32">
        <v>4599827</v>
      </c>
      <c r="M44" s="11">
        <v>82852939491</v>
      </c>
      <c r="O44" s="32">
        <v>90763291882</v>
      </c>
      <c r="Q44" s="32">
        <v>-7910352390</v>
      </c>
    </row>
    <row r="45" spans="1:17" s="17" customFormat="1" ht="18.75" x14ac:dyDescent="0.45">
      <c r="A45" s="17" t="s">
        <v>161</v>
      </c>
      <c r="C45" s="11">
        <v>410000</v>
      </c>
      <c r="E45" s="11">
        <v>65922910875</v>
      </c>
      <c r="G45" s="11">
        <v>59996981205</v>
      </c>
      <c r="I45" s="11">
        <v>5925929670</v>
      </c>
      <c r="K45" s="32">
        <v>410000</v>
      </c>
      <c r="M45" s="11">
        <v>65922910875</v>
      </c>
      <c r="O45" s="32">
        <v>59736142485</v>
      </c>
      <c r="Q45" s="32">
        <v>6186768390</v>
      </c>
    </row>
    <row r="46" spans="1:17" s="17" customFormat="1" ht="18.75" x14ac:dyDescent="0.45">
      <c r="A46" s="17" t="s">
        <v>112</v>
      </c>
      <c r="C46" s="11">
        <v>2953312</v>
      </c>
      <c r="E46" s="11">
        <v>5492769153</v>
      </c>
      <c r="G46" s="11">
        <v>5601391526</v>
      </c>
      <c r="I46" s="11">
        <v>-108622372</v>
      </c>
      <c r="K46" s="32">
        <v>2953312</v>
      </c>
      <c r="M46" s="11">
        <v>5492769153</v>
      </c>
      <c r="O46" s="32">
        <v>6285418898</v>
      </c>
      <c r="Q46" s="32">
        <v>-792649744</v>
      </c>
    </row>
    <row r="47" spans="1:17" s="17" customFormat="1" ht="18.75" x14ac:dyDescent="0.45">
      <c r="A47" s="17" t="s">
        <v>80</v>
      </c>
      <c r="C47" s="11">
        <v>20000000</v>
      </c>
      <c r="E47" s="11">
        <v>225848160000</v>
      </c>
      <c r="G47" s="11">
        <v>234595800000</v>
      </c>
      <c r="I47" s="11">
        <v>-8747640000</v>
      </c>
      <c r="K47" s="32">
        <v>20000000</v>
      </c>
      <c r="M47" s="11">
        <v>225848160000</v>
      </c>
      <c r="O47" s="32">
        <v>240162480000</v>
      </c>
      <c r="Q47" s="32">
        <v>-14314320000</v>
      </c>
    </row>
    <row r="48" spans="1:17" s="17" customFormat="1" ht="18.75" x14ac:dyDescent="0.45">
      <c r="A48" s="17" t="s">
        <v>110</v>
      </c>
      <c r="C48" s="11">
        <v>11279926</v>
      </c>
      <c r="E48" s="11">
        <v>43404789214</v>
      </c>
      <c r="G48" s="11">
        <v>40141861376</v>
      </c>
      <c r="I48" s="11">
        <v>3262927838</v>
      </c>
      <c r="K48" s="32">
        <v>11279926</v>
      </c>
      <c r="M48" s="11">
        <v>43404789214</v>
      </c>
      <c r="O48" s="32">
        <v>45950097184</v>
      </c>
      <c r="Q48" s="32">
        <v>-2545307969</v>
      </c>
    </row>
    <row r="49" spans="1:17" s="17" customFormat="1" ht="18.75" x14ac:dyDescent="0.45">
      <c r="A49" s="17" t="s">
        <v>158</v>
      </c>
      <c r="C49" s="11">
        <v>11836861</v>
      </c>
      <c r="E49" s="11">
        <v>17896742580</v>
      </c>
      <c r="G49" s="11">
        <v>13013673397</v>
      </c>
      <c r="I49" s="11">
        <v>4883069183</v>
      </c>
      <c r="K49" s="32">
        <v>11836861</v>
      </c>
      <c r="M49" s="11">
        <v>17896742580</v>
      </c>
      <c r="O49" s="32">
        <v>17414318845</v>
      </c>
      <c r="Q49" s="32">
        <v>482423735</v>
      </c>
    </row>
    <row r="50" spans="1:17" s="17" customFormat="1" ht="18.75" x14ac:dyDescent="0.45">
      <c r="A50" s="17" t="s">
        <v>171</v>
      </c>
      <c r="C50" s="11">
        <v>9500000</v>
      </c>
      <c r="E50" s="11">
        <v>62799108750</v>
      </c>
      <c r="G50" s="11">
        <v>57510762750</v>
      </c>
      <c r="I50" s="11">
        <v>5288346000</v>
      </c>
      <c r="K50" s="32">
        <v>9500000</v>
      </c>
      <c r="M50" s="11">
        <v>62799108750</v>
      </c>
      <c r="O50" s="32">
        <v>63649021500</v>
      </c>
      <c r="Q50" s="32">
        <v>-849912750</v>
      </c>
    </row>
    <row r="51" spans="1:17" s="17" customFormat="1" ht="18.75" x14ac:dyDescent="0.45">
      <c r="A51" s="17" t="s">
        <v>148</v>
      </c>
      <c r="C51" s="11">
        <v>8304632</v>
      </c>
      <c r="E51" s="11">
        <v>95760545499</v>
      </c>
      <c r="G51" s="11">
        <v>96751171832</v>
      </c>
      <c r="I51" s="11">
        <v>-990626332</v>
      </c>
      <c r="K51" s="32">
        <v>8304632</v>
      </c>
      <c r="M51" s="11">
        <v>95760545499</v>
      </c>
      <c r="O51" s="32">
        <v>100713677163</v>
      </c>
      <c r="Q51" s="32">
        <v>-4953131663</v>
      </c>
    </row>
    <row r="52" spans="1:17" s="17" customFormat="1" ht="18.75" x14ac:dyDescent="0.45">
      <c r="A52" s="17" t="s">
        <v>149</v>
      </c>
      <c r="C52" s="11">
        <v>2450000</v>
      </c>
      <c r="E52" s="11">
        <v>46808820450</v>
      </c>
      <c r="G52" s="11">
        <v>41402182500</v>
      </c>
      <c r="I52" s="11">
        <v>5406637950</v>
      </c>
      <c r="K52" s="32">
        <v>2450000</v>
      </c>
      <c r="M52" s="11">
        <v>46808820450</v>
      </c>
      <c r="O52" s="32">
        <v>46979300025</v>
      </c>
      <c r="Q52" s="32">
        <v>-170479575</v>
      </c>
    </row>
    <row r="53" spans="1:17" s="17" customFormat="1" ht="18.75" x14ac:dyDescent="0.45">
      <c r="A53" s="17" t="s">
        <v>137</v>
      </c>
      <c r="C53" s="11">
        <v>8000000</v>
      </c>
      <c r="E53" s="11">
        <v>40954860000</v>
      </c>
      <c r="G53" s="11">
        <v>34028319600</v>
      </c>
      <c r="I53" s="11">
        <v>6926540400</v>
      </c>
      <c r="K53" s="32">
        <v>8000000</v>
      </c>
      <c r="M53" s="11">
        <v>40954860000</v>
      </c>
      <c r="O53" s="32">
        <v>35149608000</v>
      </c>
      <c r="Q53" s="32">
        <v>5805252000</v>
      </c>
    </row>
    <row r="54" spans="1:17" s="17" customFormat="1" ht="18.75" x14ac:dyDescent="0.45">
      <c r="A54" s="17" t="s">
        <v>160</v>
      </c>
      <c r="C54" s="11">
        <v>13500000</v>
      </c>
      <c r="E54" s="11">
        <v>188546433750</v>
      </c>
      <c r="G54" s="11">
        <v>183581154000</v>
      </c>
      <c r="I54" s="11">
        <v>4965279750</v>
      </c>
      <c r="K54" s="32">
        <v>13500000</v>
      </c>
      <c r="M54" s="11">
        <v>188546433750</v>
      </c>
      <c r="O54" s="32">
        <v>201295125000</v>
      </c>
      <c r="Q54" s="32">
        <v>-12748691250</v>
      </c>
    </row>
    <row r="55" spans="1:17" s="17" customFormat="1" ht="18.75" x14ac:dyDescent="0.45">
      <c r="A55" s="17" t="s">
        <v>113</v>
      </c>
      <c r="C55" s="11">
        <v>6900000</v>
      </c>
      <c r="E55" s="11">
        <v>115230276000</v>
      </c>
      <c r="G55" s="11">
        <v>114338613150</v>
      </c>
      <c r="I55" s="11">
        <v>891662850</v>
      </c>
      <c r="K55" s="32">
        <v>6900000</v>
      </c>
      <c r="M55" s="11">
        <v>115230276000</v>
      </c>
      <c r="O55" s="32">
        <v>120786021450</v>
      </c>
      <c r="Q55" s="32">
        <v>-5555745450</v>
      </c>
    </row>
    <row r="56" spans="1:17" s="17" customFormat="1" ht="18.75" x14ac:dyDescent="0.45">
      <c r="A56" s="17" t="s">
        <v>114</v>
      </c>
      <c r="C56" s="11">
        <v>14000000</v>
      </c>
      <c r="E56" s="11">
        <v>37338506100</v>
      </c>
      <c r="G56" s="11">
        <v>32968662300</v>
      </c>
      <c r="I56" s="11">
        <v>4369843800</v>
      </c>
      <c r="K56" s="32">
        <v>14000000</v>
      </c>
      <c r="M56" s="11">
        <v>37338506100</v>
      </c>
      <c r="O56" s="32">
        <v>33706247400</v>
      </c>
      <c r="Q56" s="32">
        <v>3632258700</v>
      </c>
    </row>
    <row r="57" spans="1:17" s="17" customFormat="1" ht="18.75" x14ac:dyDescent="0.45">
      <c r="A57" s="17" t="s">
        <v>74</v>
      </c>
      <c r="C57" s="11">
        <v>40379418</v>
      </c>
      <c r="E57" s="11">
        <v>82164861467</v>
      </c>
      <c r="G57" s="11">
        <v>65938361149</v>
      </c>
      <c r="I57" s="11">
        <v>16226500318</v>
      </c>
      <c r="K57" s="32">
        <v>40379418</v>
      </c>
      <c r="M57" s="11">
        <v>82164861467</v>
      </c>
      <c r="O57" s="32">
        <v>74739116713</v>
      </c>
      <c r="Q57" s="32">
        <v>7425744754</v>
      </c>
    </row>
    <row r="58" spans="1:17" s="17" customFormat="1" ht="18.75" x14ac:dyDescent="0.45">
      <c r="A58" s="17" t="s">
        <v>156</v>
      </c>
      <c r="C58" s="11">
        <v>6189031</v>
      </c>
      <c r="E58" s="11">
        <v>68781666048</v>
      </c>
      <c r="G58" s="11">
        <v>58322915397</v>
      </c>
      <c r="I58" s="11">
        <v>10458750651</v>
      </c>
      <c r="K58" s="32">
        <v>6189031</v>
      </c>
      <c r="M58" s="11">
        <v>68781666048</v>
      </c>
      <c r="O58" s="32">
        <v>59368790462</v>
      </c>
      <c r="Q58" s="32">
        <v>9412875586</v>
      </c>
    </row>
    <row r="59" spans="1:17" s="17" customFormat="1" ht="18.75" x14ac:dyDescent="0.45">
      <c r="A59" s="17" t="s">
        <v>183</v>
      </c>
      <c r="C59" s="11">
        <v>356212</v>
      </c>
      <c r="E59" s="11">
        <v>12534875866</v>
      </c>
      <c r="G59" s="11">
        <v>11872365858</v>
      </c>
      <c r="I59" s="11">
        <v>662510008</v>
      </c>
      <c r="K59" s="32">
        <v>356212</v>
      </c>
      <c r="M59" s="11">
        <v>12534875866</v>
      </c>
      <c r="O59" s="32">
        <v>11872365858</v>
      </c>
      <c r="Q59" s="32">
        <v>662510008</v>
      </c>
    </row>
    <row r="60" spans="1:17" s="17" customFormat="1" ht="18.75" x14ac:dyDescent="0.45">
      <c r="A60" s="17" t="s">
        <v>154</v>
      </c>
      <c r="C60" s="11">
        <v>16658306</v>
      </c>
      <c r="E60" s="11">
        <v>101507829056</v>
      </c>
      <c r="G60" s="11">
        <v>104985258762</v>
      </c>
      <c r="I60" s="11">
        <v>-3477429705</v>
      </c>
      <c r="K60" s="32">
        <v>16658306</v>
      </c>
      <c r="M60" s="11">
        <v>101507829056</v>
      </c>
      <c r="O60" s="32">
        <v>101839012837</v>
      </c>
      <c r="Q60" s="32">
        <v>-331183780</v>
      </c>
    </row>
    <row r="61" spans="1:17" s="17" customFormat="1" ht="18.75" x14ac:dyDescent="0.45">
      <c r="A61" s="17" t="s">
        <v>151</v>
      </c>
      <c r="C61" s="11">
        <v>12183007</v>
      </c>
      <c r="E61" s="11">
        <v>55672051744</v>
      </c>
      <c r="G61" s="11">
        <v>60438240000</v>
      </c>
      <c r="I61" s="11">
        <v>-4766188255</v>
      </c>
      <c r="K61" s="32">
        <v>12183007</v>
      </c>
      <c r="M61" s="11">
        <v>55672051744</v>
      </c>
      <c r="O61" s="32">
        <v>69185880000</v>
      </c>
      <c r="Q61" s="32">
        <v>-13513828255</v>
      </c>
    </row>
    <row r="62" spans="1:17" ht="19.5" thickBot="1" x14ac:dyDescent="0.5">
      <c r="A62" s="3" t="s">
        <v>12</v>
      </c>
      <c r="C62" s="3">
        <f>SUM(C4:C61)</f>
        <v>992785056</v>
      </c>
      <c r="E62" s="3">
        <f>SUM(E4:E61)</f>
        <v>4873882621745</v>
      </c>
      <c r="G62" s="3">
        <f>SUM(G4:G61)</f>
        <v>4645872507424</v>
      </c>
      <c r="I62" s="3">
        <f>SUM(I4:I61)</f>
        <v>228010114333</v>
      </c>
      <c r="K62" s="3">
        <f>SUM(K4:K61)</f>
        <v>992785056</v>
      </c>
      <c r="M62" s="3">
        <f>SUM(M4:M61)</f>
        <v>4873882621745</v>
      </c>
      <c r="O62" s="3">
        <f>SUM(O4:O61)</f>
        <v>4795150923226</v>
      </c>
      <c r="Q62" s="3">
        <f>SUM(Q4:Q61)</f>
        <v>78731698539</v>
      </c>
    </row>
    <row r="63" spans="1:17" ht="19.5" thickTop="1" x14ac:dyDescent="0.45">
      <c r="C63" s="4"/>
      <c r="E63" s="4"/>
      <c r="G63" s="4"/>
      <c r="I63" s="4"/>
      <c r="K63" s="4"/>
      <c r="M63" s="4"/>
      <c r="O63" s="4"/>
      <c r="Q63" s="4"/>
    </row>
    <row r="64" spans="1:17" ht="18.75" x14ac:dyDescent="0.45">
      <c r="A64" s="52" t="s">
        <v>59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</sheetData>
  <mergeCells count="4">
    <mergeCell ref="A64:Q64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7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1402/12/29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6"/>
  <sheetViews>
    <sheetView rightToLeft="1" zoomScaleNormal="100" zoomScalePageLayoutView="85" workbookViewId="0">
      <pane ySplit="3" topLeftCell="A4" activePane="bottomLeft" state="frozen"/>
      <selection pane="bottomLeft" activeCell="T30" sqref="T30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3.28515625" style="1" bestFit="1" customWidth="1"/>
    <col min="19" max="16384" width="9.140625" style="1"/>
  </cols>
  <sheetData>
    <row r="1" spans="1:17" ht="21" x14ac:dyDescent="0.45">
      <c r="A1" s="40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1" x14ac:dyDescent="0.45">
      <c r="C2" s="41" t="s">
        <v>48</v>
      </c>
      <c r="D2" s="42"/>
      <c r="E2" s="42"/>
      <c r="F2" s="42"/>
      <c r="G2" s="42"/>
      <c r="H2" s="42"/>
      <c r="I2" s="42"/>
      <c r="K2" s="41" t="s">
        <v>187</v>
      </c>
      <c r="L2" s="42"/>
      <c r="M2" s="42"/>
      <c r="N2" s="42"/>
      <c r="O2" s="42"/>
      <c r="P2" s="42"/>
      <c r="Q2" s="42"/>
    </row>
    <row r="3" spans="1:17" ht="24" customHeight="1" x14ac:dyDescent="0.45">
      <c r="A3" s="9" t="s">
        <v>42</v>
      </c>
      <c r="C3" s="8" t="s">
        <v>4</v>
      </c>
      <c r="E3" s="8" t="s">
        <v>6</v>
      </c>
      <c r="G3" s="8" t="s">
        <v>58</v>
      </c>
      <c r="I3" s="20" t="s">
        <v>132</v>
      </c>
      <c r="K3" s="8" t="s">
        <v>4</v>
      </c>
      <c r="M3" s="8" t="s">
        <v>6</v>
      </c>
      <c r="O3" s="8" t="s">
        <v>58</v>
      </c>
      <c r="Q3" s="20" t="s">
        <v>132</v>
      </c>
    </row>
    <row r="4" spans="1:17" s="17" customFormat="1" ht="18.75" x14ac:dyDescent="0.25">
      <c r="A4" s="17" t="s">
        <v>170</v>
      </c>
      <c r="C4" s="11">
        <v>1015859</v>
      </c>
      <c r="E4" s="11">
        <v>8775503691</v>
      </c>
      <c r="G4" s="11">
        <v>8564157437</v>
      </c>
      <c r="I4" s="11">
        <v>211346254</v>
      </c>
      <c r="K4" s="11">
        <v>1015859</v>
      </c>
      <c r="M4" s="11">
        <v>8775503691</v>
      </c>
      <c r="O4" s="11">
        <v>8564157437</v>
      </c>
      <c r="Q4" s="11">
        <v>211346254</v>
      </c>
    </row>
    <row r="5" spans="1:17" s="17" customFormat="1" ht="18.75" x14ac:dyDescent="0.25">
      <c r="A5" s="17" t="s">
        <v>166</v>
      </c>
      <c r="C5" s="11">
        <v>2720000</v>
      </c>
      <c r="E5" s="11">
        <v>33262442003</v>
      </c>
      <c r="G5" s="11">
        <v>29336403600</v>
      </c>
      <c r="I5" s="11">
        <v>3926038403</v>
      </c>
      <c r="K5" s="11">
        <v>2720000</v>
      </c>
      <c r="M5" s="11">
        <v>33262442003</v>
      </c>
      <c r="O5" s="11">
        <v>29336403600</v>
      </c>
      <c r="Q5" s="11">
        <v>3926038403</v>
      </c>
    </row>
    <row r="6" spans="1:17" s="17" customFormat="1" ht="18.75" x14ac:dyDescent="0.25">
      <c r="A6" s="17" t="s">
        <v>129</v>
      </c>
      <c r="C6" s="11">
        <v>2408890</v>
      </c>
      <c r="E6" s="11">
        <v>7510837076</v>
      </c>
      <c r="G6" s="11">
        <v>7382419550</v>
      </c>
      <c r="I6" s="11">
        <v>128417526</v>
      </c>
      <c r="K6" s="11">
        <v>2408890</v>
      </c>
      <c r="M6" s="11">
        <v>7510837076</v>
      </c>
      <c r="O6" s="11">
        <v>7382419550</v>
      </c>
      <c r="Q6" s="11">
        <v>128417526</v>
      </c>
    </row>
    <row r="7" spans="1:17" s="17" customFormat="1" ht="18.75" x14ac:dyDescent="0.25">
      <c r="A7" s="17" t="s">
        <v>143</v>
      </c>
      <c r="C7" s="11">
        <v>330022</v>
      </c>
      <c r="E7" s="11">
        <v>20495489952</v>
      </c>
      <c r="G7" s="11">
        <v>20093575105</v>
      </c>
      <c r="I7" s="11">
        <v>401914847</v>
      </c>
      <c r="K7" s="11">
        <v>514121</v>
      </c>
      <c r="M7" s="11">
        <v>32893164862</v>
      </c>
      <c r="O7" s="11">
        <v>31302546278</v>
      </c>
      <c r="Q7" s="11">
        <v>1590618584</v>
      </c>
    </row>
    <row r="8" spans="1:17" s="17" customFormat="1" ht="18.75" x14ac:dyDescent="0.25">
      <c r="A8" s="17" t="s">
        <v>119</v>
      </c>
      <c r="C8" s="11">
        <v>1</v>
      </c>
      <c r="E8" s="11">
        <v>1</v>
      </c>
      <c r="G8" s="11">
        <v>5218</v>
      </c>
      <c r="I8" s="11">
        <v>-5217</v>
      </c>
      <c r="K8" s="11">
        <v>1</v>
      </c>
      <c r="M8" s="11">
        <v>1</v>
      </c>
      <c r="O8" s="11">
        <v>5218</v>
      </c>
      <c r="Q8" s="11">
        <v>-5217</v>
      </c>
    </row>
    <row r="9" spans="1:17" s="17" customFormat="1" ht="18.75" x14ac:dyDescent="0.25">
      <c r="A9" s="17" t="s">
        <v>100</v>
      </c>
      <c r="C9" s="11">
        <v>3000000</v>
      </c>
      <c r="E9" s="11">
        <v>70683603833</v>
      </c>
      <c r="G9" s="11">
        <v>70229632746</v>
      </c>
      <c r="I9" s="11">
        <v>453971087</v>
      </c>
      <c r="K9" s="11">
        <v>5054933</v>
      </c>
      <c r="M9" s="11">
        <v>116922873142</v>
      </c>
      <c r="O9" s="11">
        <v>118335362300</v>
      </c>
      <c r="Q9" s="11">
        <v>-1412489158</v>
      </c>
    </row>
    <row r="10" spans="1:17" s="17" customFormat="1" ht="18.75" x14ac:dyDescent="0.25">
      <c r="A10" s="17" t="s">
        <v>97</v>
      </c>
      <c r="C10" s="11">
        <v>149349</v>
      </c>
      <c r="E10" s="11">
        <v>3277655079</v>
      </c>
      <c r="G10" s="11">
        <v>3968345686</v>
      </c>
      <c r="I10" s="11">
        <v>-690690607</v>
      </c>
      <c r="K10" s="11">
        <v>149349</v>
      </c>
      <c r="M10" s="11">
        <v>3277655079</v>
      </c>
      <c r="O10" s="11">
        <v>3968345686</v>
      </c>
      <c r="Q10" s="11">
        <v>-690690607</v>
      </c>
    </row>
    <row r="11" spans="1:17" s="17" customFormat="1" ht="18.75" x14ac:dyDescent="0.25">
      <c r="A11" s="17" t="s">
        <v>111</v>
      </c>
      <c r="C11" s="11">
        <v>7440135</v>
      </c>
      <c r="E11" s="11">
        <v>35618612082</v>
      </c>
      <c r="G11" s="11">
        <v>19968376867</v>
      </c>
      <c r="I11" s="11">
        <v>15650235215</v>
      </c>
      <c r="K11" s="11">
        <v>7440135</v>
      </c>
      <c r="M11" s="11">
        <v>35618612082</v>
      </c>
      <c r="O11" s="11">
        <v>19968376867</v>
      </c>
      <c r="Q11" s="11">
        <v>15650235215</v>
      </c>
    </row>
    <row r="12" spans="1:17" s="17" customFormat="1" ht="18.75" x14ac:dyDescent="0.25">
      <c r="A12" s="17" t="s">
        <v>130</v>
      </c>
      <c r="C12" s="11">
        <v>5516023</v>
      </c>
      <c r="E12" s="11">
        <v>16231573386</v>
      </c>
      <c r="G12" s="11">
        <v>17299504272</v>
      </c>
      <c r="I12" s="11">
        <v>-1067930886</v>
      </c>
      <c r="K12" s="11">
        <v>5516023</v>
      </c>
      <c r="M12" s="11">
        <v>16231573386</v>
      </c>
      <c r="O12" s="11">
        <v>17299504272</v>
      </c>
      <c r="Q12" s="11">
        <v>-1067930886</v>
      </c>
    </row>
    <row r="13" spans="1:17" s="17" customFormat="1" ht="18.75" x14ac:dyDescent="0.25">
      <c r="A13" s="17" t="s">
        <v>81</v>
      </c>
      <c r="C13" s="11">
        <v>2150000</v>
      </c>
      <c r="E13" s="11">
        <v>26032432523</v>
      </c>
      <c r="G13" s="11">
        <v>25780902496</v>
      </c>
      <c r="I13" s="11">
        <v>251530027</v>
      </c>
      <c r="K13" s="11">
        <v>2150000</v>
      </c>
      <c r="M13" s="11">
        <v>26032432523</v>
      </c>
      <c r="O13" s="11">
        <v>25780902496</v>
      </c>
      <c r="Q13" s="11">
        <v>251530027</v>
      </c>
    </row>
    <row r="14" spans="1:17" s="17" customFormat="1" ht="18.75" x14ac:dyDescent="0.25">
      <c r="A14" s="17" t="s">
        <v>141</v>
      </c>
      <c r="C14" s="11">
        <v>28600000</v>
      </c>
      <c r="E14" s="11">
        <v>51489602914</v>
      </c>
      <c r="G14" s="11">
        <v>51514851697</v>
      </c>
      <c r="I14" s="11">
        <v>-25248783</v>
      </c>
      <c r="K14" s="11">
        <v>28600000</v>
      </c>
      <c r="M14" s="11">
        <v>51489602914</v>
      </c>
      <c r="O14" s="11">
        <v>51514851697</v>
      </c>
      <c r="Q14" s="11">
        <v>-25248783</v>
      </c>
    </row>
    <row r="15" spans="1:17" s="17" customFormat="1" ht="18.75" x14ac:dyDescent="0.25">
      <c r="A15" s="17" t="s">
        <v>152</v>
      </c>
      <c r="C15" s="11">
        <v>3657248</v>
      </c>
      <c r="E15" s="11">
        <v>12131102893</v>
      </c>
      <c r="G15" s="11">
        <v>13883926302</v>
      </c>
      <c r="I15" s="11">
        <v>-1752823409</v>
      </c>
      <c r="K15" s="11">
        <v>7200000</v>
      </c>
      <c r="M15" s="11">
        <v>23964297387</v>
      </c>
      <c r="O15" s="11">
        <v>27333194040</v>
      </c>
      <c r="Q15" s="11">
        <v>-3368896653</v>
      </c>
    </row>
    <row r="16" spans="1:17" s="17" customFormat="1" ht="18.75" x14ac:dyDescent="0.25">
      <c r="A16" s="17" t="s">
        <v>158</v>
      </c>
      <c r="C16" s="11">
        <v>23673722</v>
      </c>
      <c r="E16" s="11">
        <v>32385640780</v>
      </c>
      <c r="G16" s="11">
        <v>34828637801</v>
      </c>
      <c r="I16" s="11">
        <v>-2442997021</v>
      </c>
      <c r="K16" s="11">
        <v>23673722</v>
      </c>
      <c r="M16" s="11">
        <v>32385640780</v>
      </c>
      <c r="O16" s="11">
        <v>34828637801</v>
      </c>
      <c r="Q16" s="11">
        <v>-2442997021</v>
      </c>
    </row>
    <row r="17" spans="1:18" s="17" customFormat="1" ht="18.75" x14ac:dyDescent="0.25">
      <c r="A17" s="17" t="s">
        <v>163</v>
      </c>
      <c r="C17" s="11">
        <v>2083617</v>
      </c>
      <c r="E17" s="11">
        <v>3777679022</v>
      </c>
      <c r="G17" s="11">
        <v>5838767712</v>
      </c>
      <c r="I17" s="11">
        <v>-2061088690</v>
      </c>
      <c r="K17" s="11">
        <v>2799999</v>
      </c>
      <c r="M17" s="11">
        <v>5135058115</v>
      </c>
      <c r="O17" s="11">
        <v>7846232657</v>
      </c>
      <c r="Q17" s="11">
        <v>-2711174542</v>
      </c>
    </row>
    <row r="18" spans="1:18" s="17" customFormat="1" ht="18.75" x14ac:dyDescent="0.25">
      <c r="A18" s="17" t="s">
        <v>74</v>
      </c>
      <c r="C18" s="11">
        <v>8000000</v>
      </c>
      <c r="E18" s="11">
        <v>17987015530</v>
      </c>
      <c r="G18" s="11">
        <v>14807368868</v>
      </c>
      <c r="I18" s="11">
        <v>3179646662</v>
      </c>
      <c r="K18" s="11">
        <v>8000000</v>
      </c>
      <c r="M18" s="11">
        <v>17987015530</v>
      </c>
      <c r="O18" s="11">
        <v>14807368868</v>
      </c>
      <c r="Q18" s="11">
        <v>3179646662</v>
      </c>
    </row>
    <row r="19" spans="1:18" s="17" customFormat="1" ht="18.75" x14ac:dyDescent="0.25">
      <c r="A19" s="17" t="s">
        <v>98</v>
      </c>
      <c r="C19" s="11">
        <v>0</v>
      </c>
      <c r="E19" s="11">
        <v>0</v>
      </c>
      <c r="G19" s="11">
        <v>0</v>
      </c>
      <c r="I19" s="11">
        <v>0</v>
      </c>
      <c r="K19" s="11">
        <v>1</v>
      </c>
      <c r="M19" s="11">
        <v>1</v>
      </c>
      <c r="O19" s="11">
        <v>1935</v>
      </c>
      <c r="Q19" s="11">
        <v>-1934</v>
      </c>
    </row>
    <row r="20" spans="1:18" s="17" customFormat="1" ht="18.75" x14ac:dyDescent="0.25">
      <c r="A20" s="17" t="s">
        <v>165</v>
      </c>
      <c r="C20" s="11">
        <v>0</v>
      </c>
      <c r="E20" s="11">
        <v>0</v>
      </c>
      <c r="G20" s="11">
        <v>0</v>
      </c>
      <c r="I20" s="11">
        <v>0</v>
      </c>
      <c r="K20" s="11">
        <v>3444000</v>
      </c>
      <c r="M20" s="11">
        <v>5065245731</v>
      </c>
      <c r="O20" s="11">
        <v>5032557054</v>
      </c>
      <c r="Q20" s="11">
        <v>32688677</v>
      </c>
    </row>
    <row r="21" spans="1:18" s="17" customFormat="1" ht="18.75" x14ac:dyDescent="0.25">
      <c r="A21" s="17" t="s">
        <v>164</v>
      </c>
      <c r="C21" s="11">
        <v>0</v>
      </c>
      <c r="E21" s="11">
        <v>0</v>
      </c>
      <c r="G21" s="11">
        <v>0</v>
      </c>
      <c r="I21" s="11">
        <v>0</v>
      </c>
      <c r="K21" s="11">
        <v>8400000</v>
      </c>
      <c r="M21" s="11">
        <v>63814800000</v>
      </c>
      <c r="O21" s="11">
        <v>56947136400</v>
      </c>
      <c r="Q21" s="11">
        <v>6867663600</v>
      </c>
    </row>
    <row r="22" spans="1:18" s="17" customFormat="1" ht="18.75" x14ac:dyDescent="0.25">
      <c r="A22" s="17" t="s">
        <v>142</v>
      </c>
      <c r="C22" s="11">
        <v>0</v>
      </c>
      <c r="E22" s="11">
        <v>0</v>
      </c>
      <c r="G22" s="11">
        <v>0</v>
      </c>
      <c r="I22" s="11">
        <v>0</v>
      </c>
      <c r="K22" s="11">
        <v>1</v>
      </c>
      <c r="M22" s="11">
        <v>1</v>
      </c>
      <c r="O22" s="11">
        <v>2605</v>
      </c>
      <c r="Q22" s="11">
        <v>-2604</v>
      </c>
    </row>
    <row r="23" spans="1:18" s="17" customFormat="1" ht="18.75" x14ac:dyDescent="0.25">
      <c r="A23" s="17" t="s">
        <v>78</v>
      </c>
      <c r="C23" s="11">
        <v>0</v>
      </c>
      <c r="E23" s="11">
        <v>0</v>
      </c>
      <c r="G23" s="11">
        <v>0</v>
      </c>
      <c r="I23" s="11">
        <v>0</v>
      </c>
      <c r="K23" s="11">
        <v>1</v>
      </c>
      <c r="M23" s="11">
        <v>1</v>
      </c>
      <c r="O23" s="11">
        <v>10537</v>
      </c>
      <c r="Q23" s="11">
        <v>-10536</v>
      </c>
    </row>
    <row r="24" spans="1:18" s="17" customFormat="1" ht="18.75" x14ac:dyDescent="0.25">
      <c r="A24" s="17" t="s">
        <v>96</v>
      </c>
      <c r="C24" s="11">
        <v>0</v>
      </c>
      <c r="E24" s="11">
        <v>0</v>
      </c>
      <c r="G24" s="11">
        <v>0</v>
      </c>
      <c r="I24" s="11">
        <v>0</v>
      </c>
      <c r="K24" s="11">
        <v>39244</v>
      </c>
      <c r="M24" s="11">
        <v>179448294</v>
      </c>
      <c r="O24" s="11">
        <v>183286209</v>
      </c>
      <c r="Q24" s="11">
        <v>-3837915</v>
      </c>
    </row>
    <row r="25" spans="1:18" s="17" customFormat="1" ht="18.75" x14ac:dyDescent="0.25">
      <c r="A25" s="17" t="s">
        <v>172</v>
      </c>
      <c r="C25" s="11">
        <v>0</v>
      </c>
      <c r="E25" s="11">
        <v>0</v>
      </c>
      <c r="G25" s="11">
        <v>0</v>
      </c>
      <c r="I25" s="11">
        <v>0</v>
      </c>
      <c r="K25" s="11">
        <v>321160</v>
      </c>
      <c r="M25" s="11">
        <v>9162449184</v>
      </c>
      <c r="O25" s="11">
        <v>6432246780</v>
      </c>
      <c r="Q25" s="11">
        <v>2730202404</v>
      </c>
    </row>
    <row r="26" spans="1:18" ht="19.5" thickBot="1" x14ac:dyDescent="0.5">
      <c r="A26" s="3" t="s">
        <v>12</v>
      </c>
      <c r="C26" s="13">
        <f>SUM(C4:C25)</f>
        <v>90744866</v>
      </c>
      <c r="E26" s="13">
        <f>SUM(E4:E25)</f>
        <v>339659190765</v>
      </c>
      <c r="G26" s="13">
        <f>SUM(G4:G25)</f>
        <v>323496875357</v>
      </c>
      <c r="I26" s="13">
        <f>SUM(I4:I25)</f>
        <v>16162315408</v>
      </c>
      <c r="K26" s="13">
        <f>SUM(K4:K25)</f>
        <v>109447439</v>
      </c>
      <c r="M26" s="13">
        <f>SUM(M4:M25)</f>
        <v>489708651783</v>
      </c>
      <c r="O26" s="3">
        <f>SUM(O4:O25)</f>
        <v>466863550287</v>
      </c>
      <c r="Q26" s="13">
        <f>SUM(Q4:Q25)</f>
        <v>22845101496</v>
      </c>
    </row>
    <row r="27" spans="1:18" ht="19.5" thickTop="1" x14ac:dyDescent="0.45">
      <c r="O27" s="24"/>
      <c r="Q27" s="4"/>
      <c r="R27" s="31"/>
    </row>
    <row r="28" spans="1:18" ht="18.75" x14ac:dyDescent="0.45">
      <c r="A28" s="55" t="s">
        <v>59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56"/>
    </row>
    <row r="36" spans="17:17" x14ac:dyDescent="0.45">
      <c r="Q36" s="31"/>
    </row>
  </sheetData>
  <mergeCells count="4">
    <mergeCell ref="A28:Q28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7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1402/12/29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88"/>
  <sheetViews>
    <sheetView rightToLeft="1" topLeftCell="A64" zoomScaleNormal="100" zoomScalePageLayoutView="85" workbookViewId="0">
      <selection activeCell="I70" sqref="I70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40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21" x14ac:dyDescent="0.25">
      <c r="C2" s="41" t="s">
        <v>48</v>
      </c>
      <c r="D2" s="58"/>
      <c r="E2" s="58"/>
      <c r="F2" s="58"/>
      <c r="G2" s="58"/>
      <c r="H2" s="58"/>
      <c r="I2" s="58"/>
      <c r="J2" s="58"/>
      <c r="K2" s="58"/>
      <c r="M2" s="41" t="s">
        <v>187</v>
      </c>
      <c r="N2" s="58"/>
      <c r="O2" s="58"/>
      <c r="P2" s="58"/>
      <c r="Q2" s="58"/>
      <c r="R2" s="58"/>
      <c r="S2" s="58"/>
      <c r="T2" s="58"/>
      <c r="U2" s="58"/>
    </row>
    <row r="3" spans="1:21" ht="36" customHeight="1" x14ac:dyDescent="0.25">
      <c r="A3" s="2" t="s">
        <v>62</v>
      </c>
      <c r="C3" s="8" t="s">
        <v>46</v>
      </c>
      <c r="E3" s="8" t="s">
        <v>63</v>
      </c>
      <c r="G3" s="8" t="s">
        <v>64</v>
      </c>
      <c r="I3" s="8" t="s">
        <v>65</v>
      </c>
      <c r="K3" s="18" t="s">
        <v>66</v>
      </c>
      <c r="M3" s="8" t="s">
        <v>46</v>
      </c>
      <c r="O3" s="8" t="s">
        <v>63</v>
      </c>
      <c r="Q3" s="8" t="s">
        <v>64</v>
      </c>
      <c r="S3" s="8" t="s">
        <v>65</v>
      </c>
      <c r="U3" s="18" t="s">
        <v>66</v>
      </c>
    </row>
    <row r="4" spans="1:21" s="17" customFormat="1" ht="18.75" x14ac:dyDescent="0.25">
      <c r="A4" s="17" t="s">
        <v>170</v>
      </c>
      <c r="C4" s="11">
        <v>0</v>
      </c>
      <c r="E4" s="11">
        <v>8211674196</v>
      </c>
      <c r="G4" s="11">
        <v>211346254</v>
      </c>
      <c r="I4" s="11">
        <v>8423020450</v>
      </c>
      <c r="K4" s="6">
        <v>2.8500000000000001E-2</v>
      </c>
      <c r="M4" s="11">
        <v>0</v>
      </c>
      <c r="O4" s="11">
        <v>2676269050</v>
      </c>
      <c r="Q4" s="11">
        <v>211346254</v>
      </c>
      <c r="S4" s="11">
        <v>2887615304</v>
      </c>
      <c r="U4" s="6">
        <v>1.8499999999999999E-2</v>
      </c>
    </row>
    <row r="5" spans="1:21" s="17" customFormat="1" ht="18.75" x14ac:dyDescent="0.25">
      <c r="A5" s="17" t="s">
        <v>166</v>
      </c>
      <c r="C5" s="11">
        <v>0</v>
      </c>
      <c r="E5" s="11">
        <v>0</v>
      </c>
      <c r="G5" s="11">
        <v>3926038403</v>
      </c>
      <c r="I5" s="11">
        <v>3926038403</v>
      </c>
      <c r="K5" s="6">
        <v>1.3299999999999999E-2</v>
      </c>
      <c r="M5" s="11">
        <v>0</v>
      </c>
      <c r="O5" s="11">
        <v>0</v>
      </c>
      <c r="Q5" s="11">
        <v>3926038403</v>
      </c>
      <c r="S5" s="11">
        <v>3926038403</v>
      </c>
      <c r="U5" s="6">
        <v>2.5100000000000001E-2</v>
      </c>
    </row>
    <row r="6" spans="1:21" s="17" customFormat="1" ht="18.75" x14ac:dyDescent="0.25">
      <c r="A6" s="17" t="s">
        <v>129</v>
      </c>
      <c r="C6" s="11">
        <v>0</v>
      </c>
      <c r="E6" s="11">
        <v>1022636679</v>
      </c>
      <c r="G6" s="11">
        <v>128417526</v>
      </c>
      <c r="I6" s="11">
        <v>1151054205</v>
      </c>
      <c r="K6" s="6">
        <v>3.8999999999999998E-3</v>
      </c>
      <c r="M6" s="11">
        <v>0</v>
      </c>
      <c r="O6" s="11">
        <v>5064552099</v>
      </c>
      <c r="Q6" s="11">
        <v>128417526</v>
      </c>
      <c r="S6" s="11">
        <v>5192969625</v>
      </c>
      <c r="U6" s="6">
        <v>3.32E-2</v>
      </c>
    </row>
    <row r="7" spans="1:21" s="17" customFormat="1" ht="18.75" x14ac:dyDescent="0.25">
      <c r="A7" s="17" t="s">
        <v>143</v>
      </c>
      <c r="C7" s="11">
        <v>0</v>
      </c>
      <c r="E7" s="11">
        <v>0</v>
      </c>
      <c r="G7" s="11">
        <v>401914847</v>
      </c>
      <c r="I7" s="11">
        <v>401914847</v>
      </c>
      <c r="K7" s="6">
        <v>1.4E-3</v>
      </c>
      <c r="M7" s="11">
        <v>0</v>
      </c>
      <c r="O7" s="11">
        <v>0</v>
      </c>
      <c r="Q7" s="11">
        <v>1590618584</v>
      </c>
      <c r="S7" s="11">
        <v>1590618584</v>
      </c>
      <c r="U7" s="6">
        <v>1.0200000000000001E-2</v>
      </c>
    </row>
    <row r="8" spans="1:21" s="17" customFormat="1" ht="18.75" x14ac:dyDescent="0.25">
      <c r="A8" s="17" t="s">
        <v>119</v>
      </c>
      <c r="C8" s="11">
        <v>0</v>
      </c>
      <c r="E8" s="11">
        <v>11778909318</v>
      </c>
      <c r="G8" s="11">
        <v>-5217</v>
      </c>
      <c r="I8" s="11">
        <v>11778904101</v>
      </c>
      <c r="K8" s="6">
        <v>3.9899999999999998E-2</v>
      </c>
      <c r="M8" s="11">
        <v>0</v>
      </c>
      <c r="O8" s="11">
        <v>5623751718</v>
      </c>
      <c r="Q8" s="11">
        <v>-5217</v>
      </c>
      <c r="S8" s="11">
        <v>5623746501</v>
      </c>
      <c r="U8" s="6">
        <v>3.5999999999999997E-2</v>
      </c>
    </row>
    <row r="9" spans="1:21" s="17" customFormat="1" ht="18.75" x14ac:dyDescent="0.25">
      <c r="A9" s="17" t="s">
        <v>100</v>
      </c>
      <c r="C9" s="11">
        <v>0</v>
      </c>
      <c r="E9" s="11">
        <v>0</v>
      </c>
      <c r="G9" s="11">
        <v>453971087</v>
      </c>
      <c r="I9" s="11">
        <v>453971087</v>
      </c>
      <c r="K9" s="6">
        <v>1.5E-3</v>
      </c>
      <c r="M9" s="11">
        <v>0</v>
      </c>
      <c r="O9" s="11">
        <v>0</v>
      </c>
      <c r="Q9" s="11">
        <v>-1412489158</v>
      </c>
      <c r="S9" s="11">
        <v>-1412489158</v>
      </c>
      <c r="U9" s="6">
        <v>-8.9999999999999993E-3</v>
      </c>
    </row>
    <row r="10" spans="1:21" s="17" customFormat="1" ht="18.75" x14ac:dyDescent="0.25">
      <c r="A10" s="17" t="s">
        <v>97</v>
      </c>
      <c r="C10" s="11">
        <v>18743126580</v>
      </c>
      <c r="E10" s="11">
        <v>-13999331953</v>
      </c>
      <c r="G10" s="11">
        <v>-690690607</v>
      </c>
      <c r="I10" s="11">
        <v>4053104020</v>
      </c>
      <c r="K10" s="6">
        <v>1.37E-2</v>
      </c>
      <c r="M10" s="11">
        <v>18743126580</v>
      </c>
      <c r="O10" s="11">
        <v>-20025099989</v>
      </c>
      <c r="Q10" s="11">
        <v>-690690607</v>
      </c>
      <c r="S10" s="11">
        <v>-1972664016</v>
      </c>
      <c r="U10" s="6">
        <v>-1.26E-2</v>
      </c>
    </row>
    <row r="11" spans="1:21" s="17" customFormat="1" ht="18.75" x14ac:dyDescent="0.25">
      <c r="A11" s="17" t="s">
        <v>111</v>
      </c>
      <c r="C11" s="11">
        <v>0</v>
      </c>
      <c r="E11" s="11">
        <v>19739688981</v>
      </c>
      <c r="G11" s="11">
        <v>15650235215</v>
      </c>
      <c r="I11" s="11">
        <v>35389924196</v>
      </c>
      <c r="K11" s="6">
        <v>0.1198</v>
      </c>
      <c r="M11" s="11">
        <v>0</v>
      </c>
      <c r="O11" s="11">
        <v>29263276466</v>
      </c>
      <c r="Q11" s="11">
        <v>15650235215</v>
      </c>
      <c r="S11" s="11">
        <v>44913511681</v>
      </c>
      <c r="U11" s="6">
        <v>0.2873</v>
      </c>
    </row>
    <row r="12" spans="1:21" s="17" customFormat="1" ht="18.75" x14ac:dyDescent="0.25">
      <c r="A12" s="17" t="s">
        <v>130</v>
      </c>
      <c r="C12" s="11">
        <v>0</v>
      </c>
      <c r="E12" s="11">
        <v>-2351340965</v>
      </c>
      <c r="G12" s="11">
        <v>-1067930886</v>
      </c>
      <c r="I12" s="11">
        <v>-3419271851</v>
      </c>
      <c r="K12" s="6">
        <v>-1.1599999999999999E-2</v>
      </c>
      <c r="M12" s="11">
        <v>0</v>
      </c>
      <c r="O12" s="11">
        <v>-3717881381</v>
      </c>
      <c r="Q12" s="11">
        <v>-1067930886</v>
      </c>
      <c r="S12" s="11">
        <v>-4785812267</v>
      </c>
      <c r="U12" s="6">
        <v>-3.0599999999999999E-2</v>
      </c>
    </row>
    <row r="13" spans="1:21" s="17" customFormat="1" ht="18.75" x14ac:dyDescent="0.25">
      <c r="A13" s="17" t="s">
        <v>81</v>
      </c>
      <c r="C13" s="11">
        <v>0</v>
      </c>
      <c r="E13" s="11">
        <v>0</v>
      </c>
      <c r="G13" s="11">
        <v>251530027</v>
      </c>
      <c r="I13" s="11">
        <v>251530027</v>
      </c>
      <c r="K13" s="6">
        <v>8.9999999999999998E-4</v>
      </c>
      <c r="M13" s="11">
        <v>0</v>
      </c>
      <c r="O13" s="11">
        <v>0</v>
      </c>
      <c r="Q13" s="11">
        <v>251530027</v>
      </c>
      <c r="S13" s="11">
        <v>251530027</v>
      </c>
      <c r="U13" s="6">
        <v>1.6000000000000001E-3</v>
      </c>
    </row>
    <row r="14" spans="1:21" s="17" customFormat="1" ht="18.75" x14ac:dyDescent="0.25">
      <c r="A14" s="17" t="s">
        <v>141</v>
      </c>
      <c r="C14" s="11">
        <v>0</v>
      </c>
      <c r="E14" s="11">
        <v>24383774404</v>
      </c>
      <c r="G14" s="11">
        <v>-25248783</v>
      </c>
      <c r="I14" s="11">
        <v>24358525621</v>
      </c>
      <c r="K14" s="6">
        <v>8.2400000000000001E-2</v>
      </c>
      <c r="M14" s="11">
        <v>0</v>
      </c>
      <c r="O14" s="11">
        <v>13279007855</v>
      </c>
      <c r="Q14" s="11">
        <v>-25248783</v>
      </c>
      <c r="S14" s="11">
        <v>13253759072</v>
      </c>
      <c r="U14" s="6">
        <v>8.48E-2</v>
      </c>
    </row>
    <row r="15" spans="1:21" s="17" customFormat="1" ht="18.75" x14ac:dyDescent="0.25">
      <c r="A15" s="17" t="s">
        <v>152</v>
      </c>
      <c r="C15" s="11">
        <v>0</v>
      </c>
      <c r="E15" s="11">
        <v>0</v>
      </c>
      <c r="G15" s="11">
        <v>-1752823409</v>
      </c>
      <c r="I15" s="11">
        <v>-1752823409</v>
      </c>
      <c r="K15" s="6">
        <v>-5.8999999999999999E-3</v>
      </c>
      <c r="M15" s="11">
        <v>0</v>
      </c>
      <c r="O15" s="11">
        <v>0</v>
      </c>
      <c r="Q15" s="11">
        <v>-3368896653</v>
      </c>
      <c r="S15" s="11">
        <v>-3368896653</v>
      </c>
      <c r="U15" s="6">
        <v>-2.1499999999999998E-2</v>
      </c>
    </row>
    <row r="16" spans="1:21" s="17" customFormat="1" ht="18.75" x14ac:dyDescent="0.25">
      <c r="A16" s="17" t="s">
        <v>158</v>
      </c>
      <c r="C16" s="11">
        <v>0</v>
      </c>
      <c r="E16" s="11">
        <v>4883069183</v>
      </c>
      <c r="G16" s="11">
        <v>-2442997021</v>
      </c>
      <c r="I16" s="11">
        <v>2440072162</v>
      </c>
      <c r="K16" s="6">
        <v>8.3000000000000001E-3</v>
      </c>
      <c r="M16" s="11">
        <v>0</v>
      </c>
      <c r="O16" s="11">
        <v>482423735</v>
      </c>
      <c r="Q16" s="11">
        <v>-2442997021</v>
      </c>
      <c r="S16" s="11">
        <v>-1960573286</v>
      </c>
      <c r="U16" s="6">
        <v>-1.2500000000000001E-2</v>
      </c>
    </row>
    <row r="17" spans="1:21" s="17" customFormat="1" ht="18.75" x14ac:dyDescent="0.25">
      <c r="A17" s="17" t="s">
        <v>163</v>
      </c>
      <c r="C17" s="11">
        <v>0</v>
      </c>
      <c r="E17" s="11">
        <v>0</v>
      </c>
      <c r="G17" s="11">
        <v>-2061088690</v>
      </c>
      <c r="I17" s="11">
        <v>-2061088690</v>
      </c>
      <c r="K17" s="6">
        <v>-7.0000000000000001E-3</v>
      </c>
      <c r="M17" s="11">
        <v>0</v>
      </c>
      <c r="O17" s="11">
        <v>0</v>
      </c>
      <c r="Q17" s="11">
        <v>-2711174542</v>
      </c>
      <c r="S17" s="11">
        <v>-2711174542</v>
      </c>
      <c r="U17" s="6">
        <v>-1.7299999999999999E-2</v>
      </c>
    </row>
    <row r="18" spans="1:21" s="17" customFormat="1" ht="18.75" x14ac:dyDescent="0.25">
      <c r="A18" s="17" t="s">
        <v>74</v>
      </c>
      <c r="C18" s="11">
        <v>0</v>
      </c>
      <c r="E18" s="11">
        <v>16226500318</v>
      </c>
      <c r="G18" s="11">
        <v>3179646662</v>
      </c>
      <c r="I18" s="11">
        <v>19406146980</v>
      </c>
      <c r="K18" s="6">
        <v>6.5699999999999995E-2</v>
      </c>
      <c r="M18" s="11">
        <v>0</v>
      </c>
      <c r="O18" s="11">
        <v>7425744754</v>
      </c>
      <c r="Q18" s="11">
        <v>3179646662</v>
      </c>
      <c r="S18" s="11">
        <v>10605391416</v>
      </c>
      <c r="U18" s="6">
        <v>6.7799999999999999E-2</v>
      </c>
    </row>
    <row r="19" spans="1:21" s="17" customFormat="1" ht="18.75" x14ac:dyDescent="0.25">
      <c r="A19" s="17" t="s">
        <v>98</v>
      </c>
      <c r="C19" s="11">
        <v>0</v>
      </c>
      <c r="E19" s="11">
        <v>1250498599</v>
      </c>
      <c r="G19" s="11">
        <v>0</v>
      </c>
      <c r="I19" s="11">
        <v>1250498599</v>
      </c>
      <c r="K19" s="6">
        <v>4.1999999999999997E-3</v>
      </c>
      <c r="M19" s="11">
        <v>0</v>
      </c>
      <c r="O19" s="11">
        <v>-157844772</v>
      </c>
      <c r="Q19" s="11">
        <v>-1934</v>
      </c>
      <c r="S19" s="11">
        <v>-157846706</v>
      </c>
      <c r="U19" s="6">
        <v>-1E-3</v>
      </c>
    </row>
    <row r="20" spans="1:21" s="17" customFormat="1" ht="18.75" x14ac:dyDescent="0.25">
      <c r="A20" s="17" t="s">
        <v>165</v>
      </c>
      <c r="C20" s="11">
        <v>0</v>
      </c>
      <c r="E20" s="11">
        <v>0</v>
      </c>
      <c r="G20" s="11">
        <v>0</v>
      </c>
      <c r="I20" s="11">
        <v>0</v>
      </c>
      <c r="K20" s="6">
        <v>0</v>
      </c>
      <c r="M20" s="11">
        <v>0</v>
      </c>
      <c r="O20" s="11">
        <v>0</v>
      </c>
      <c r="Q20" s="11">
        <v>32688677</v>
      </c>
      <c r="S20" s="11">
        <v>32688677</v>
      </c>
      <c r="U20" s="6">
        <v>2.0000000000000001E-4</v>
      </c>
    </row>
    <row r="21" spans="1:21" s="17" customFormat="1" ht="18.75" x14ac:dyDescent="0.25">
      <c r="A21" s="17" t="s">
        <v>164</v>
      </c>
      <c r="C21" s="11">
        <v>0</v>
      </c>
      <c r="E21" s="11">
        <v>0</v>
      </c>
      <c r="G21" s="11">
        <v>0</v>
      </c>
      <c r="I21" s="11">
        <v>0</v>
      </c>
      <c r="K21" s="6">
        <v>0</v>
      </c>
      <c r="M21" s="11">
        <v>0</v>
      </c>
      <c r="O21" s="11">
        <v>0</v>
      </c>
      <c r="Q21" s="11">
        <v>6867663600</v>
      </c>
      <c r="S21" s="11">
        <v>6867663600</v>
      </c>
      <c r="U21" s="6">
        <v>4.3900000000000002E-2</v>
      </c>
    </row>
    <row r="22" spans="1:21" s="17" customFormat="1" ht="18.75" x14ac:dyDescent="0.25">
      <c r="A22" s="17" t="s">
        <v>142</v>
      </c>
      <c r="C22" s="11">
        <v>0</v>
      </c>
      <c r="E22" s="11">
        <v>8430731890</v>
      </c>
      <c r="G22" s="11">
        <v>0</v>
      </c>
      <c r="I22" s="11">
        <v>8430731890</v>
      </c>
      <c r="K22" s="6">
        <v>2.8500000000000001E-2</v>
      </c>
      <c r="M22" s="11">
        <v>0</v>
      </c>
      <c r="O22" s="11">
        <v>-2466011783</v>
      </c>
      <c r="Q22" s="11">
        <v>-2604</v>
      </c>
      <c r="S22" s="11">
        <v>-2466014387</v>
      </c>
      <c r="U22" s="6">
        <v>-1.5800000000000002E-2</v>
      </c>
    </row>
    <row r="23" spans="1:21" s="17" customFormat="1" ht="18.75" x14ac:dyDescent="0.25">
      <c r="A23" s="17" t="s">
        <v>78</v>
      </c>
      <c r="C23" s="11">
        <v>0</v>
      </c>
      <c r="E23" s="11">
        <v>-3972291892</v>
      </c>
      <c r="G23" s="11">
        <v>0</v>
      </c>
      <c r="I23" s="11">
        <v>-3972291892</v>
      </c>
      <c r="K23" s="6">
        <v>-1.34E-2</v>
      </c>
      <c r="M23" s="11">
        <v>0</v>
      </c>
      <c r="O23" s="11">
        <v>-794453109</v>
      </c>
      <c r="Q23" s="11">
        <v>-10536</v>
      </c>
      <c r="S23" s="11">
        <v>-794463645</v>
      </c>
      <c r="U23" s="6">
        <v>-5.1000000000000004E-3</v>
      </c>
    </row>
    <row r="24" spans="1:21" s="17" customFormat="1" ht="18.75" x14ac:dyDescent="0.25">
      <c r="A24" s="17" t="s">
        <v>96</v>
      </c>
      <c r="C24" s="11">
        <v>0</v>
      </c>
      <c r="E24" s="11">
        <v>13625916438</v>
      </c>
      <c r="G24" s="11">
        <v>0</v>
      </c>
      <c r="I24" s="11">
        <v>13625916438</v>
      </c>
      <c r="K24" s="6">
        <v>4.6100000000000002E-2</v>
      </c>
      <c r="M24" s="11">
        <v>0</v>
      </c>
      <c r="O24" s="11">
        <v>23643605565</v>
      </c>
      <c r="Q24" s="11">
        <v>-3837915</v>
      </c>
      <c r="S24" s="11">
        <v>23639767650</v>
      </c>
      <c r="U24" s="6">
        <v>0.1512</v>
      </c>
    </row>
    <row r="25" spans="1:21" s="17" customFormat="1" ht="18.75" x14ac:dyDescent="0.25">
      <c r="A25" s="17" t="s">
        <v>172</v>
      </c>
      <c r="C25" s="11">
        <v>0</v>
      </c>
      <c r="E25" s="11">
        <v>-1500470760</v>
      </c>
      <c r="G25" s="11">
        <v>0</v>
      </c>
      <c r="I25" s="11">
        <v>-1500470760</v>
      </c>
      <c r="K25" s="6">
        <v>-5.1000000000000004E-3</v>
      </c>
      <c r="M25" s="11">
        <v>0</v>
      </c>
      <c r="O25" s="11">
        <v>1229731572</v>
      </c>
      <c r="Q25" s="11">
        <v>2730202404</v>
      </c>
      <c r="S25" s="11">
        <v>3959933976</v>
      </c>
      <c r="U25" s="6">
        <v>2.53E-2</v>
      </c>
    </row>
    <row r="26" spans="1:21" s="17" customFormat="1" ht="18.75" x14ac:dyDescent="0.25">
      <c r="A26" s="17" t="s">
        <v>167</v>
      </c>
      <c r="C26" s="11">
        <v>10952422031</v>
      </c>
      <c r="E26" s="11">
        <v>-7554780000</v>
      </c>
      <c r="G26" s="11">
        <v>0</v>
      </c>
      <c r="I26" s="11">
        <v>3397642031</v>
      </c>
      <c r="K26" s="6">
        <v>1.15E-2</v>
      </c>
      <c r="M26" s="11">
        <v>10952422031</v>
      </c>
      <c r="O26" s="11">
        <v>-8782431750</v>
      </c>
      <c r="Q26" s="11">
        <v>0</v>
      </c>
      <c r="S26" s="11">
        <v>2169990281</v>
      </c>
      <c r="U26" s="6">
        <v>1.3899999999999999E-2</v>
      </c>
    </row>
    <row r="27" spans="1:21" s="17" customFormat="1" ht="18.75" x14ac:dyDescent="0.25">
      <c r="A27" s="17" t="s">
        <v>140</v>
      </c>
      <c r="C27" s="11">
        <v>3500</v>
      </c>
      <c r="E27" s="11">
        <v>-2484</v>
      </c>
      <c r="G27" s="11">
        <v>0</v>
      </c>
      <c r="I27" s="11">
        <v>1016</v>
      </c>
      <c r="K27" s="6">
        <v>0</v>
      </c>
      <c r="M27" s="11">
        <v>3500</v>
      </c>
      <c r="O27" s="11">
        <v>-4770</v>
      </c>
      <c r="Q27" s="11">
        <v>0</v>
      </c>
      <c r="S27" s="11">
        <v>-1270</v>
      </c>
      <c r="U27" s="6">
        <v>0</v>
      </c>
    </row>
    <row r="28" spans="1:21" s="17" customFormat="1" ht="18.75" x14ac:dyDescent="0.25">
      <c r="A28" s="17" t="s">
        <v>128</v>
      </c>
      <c r="C28" s="11">
        <v>0</v>
      </c>
      <c r="E28" s="11">
        <v>2266295996</v>
      </c>
      <c r="G28" s="11">
        <v>0</v>
      </c>
      <c r="I28" s="11">
        <v>2266295996</v>
      </c>
      <c r="K28" s="6">
        <v>7.7000000000000002E-3</v>
      </c>
      <c r="M28" s="11">
        <v>0</v>
      </c>
      <c r="O28" s="11">
        <v>773857169</v>
      </c>
      <c r="Q28" s="11">
        <v>0</v>
      </c>
      <c r="S28" s="11">
        <v>773857169</v>
      </c>
      <c r="U28" s="6">
        <v>4.8999999999999998E-3</v>
      </c>
    </row>
    <row r="29" spans="1:21" s="17" customFormat="1" ht="18.75" x14ac:dyDescent="0.25">
      <c r="A29" s="17" t="s">
        <v>127</v>
      </c>
      <c r="C29" s="11">
        <v>0</v>
      </c>
      <c r="E29" s="11">
        <v>562538038</v>
      </c>
      <c r="G29" s="11">
        <v>0</v>
      </c>
      <c r="I29" s="11">
        <v>562538038</v>
      </c>
      <c r="K29" s="6">
        <v>1.9E-3</v>
      </c>
      <c r="M29" s="11">
        <v>0</v>
      </c>
      <c r="O29" s="11">
        <v>414987077</v>
      </c>
      <c r="Q29" s="11">
        <v>0</v>
      </c>
      <c r="S29" s="11">
        <v>414987077</v>
      </c>
      <c r="U29" s="6">
        <v>2.7000000000000001E-3</v>
      </c>
    </row>
    <row r="30" spans="1:21" s="17" customFormat="1" ht="18.75" x14ac:dyDescent="0.25">
      <c r="A30" s="17" t="s">
        <v>76</v>
      </c>
      <c r="C30" s="11">
        <v>0</v>
      </c>
      <c r="E30" s="11">
        <v>918502200</v>
      </c>
      <c r="G30" s="11">
        <v>0</v>
      </c>
      <c r="I30" s="11">
        <v>918502200</v>
      </c>
      <c r="K30" s="6">
        <v>3.0999999999999999E-3</v>
      </c>
      <c r="M30" s="11">
        <v>0</v>
      </c>
      <c r="O30" s="11">
        <v>-459251100</v>
      </c>
      <c r="Q30" s="11">
        <v>0</v>
      </c>
      <c r="S30" s="11">
        <v>-459251100</v>
      </c>
      <c r="U30" s="6">
        <v>-2.8999999999999998E-3</v>
      </c>
    </row>
    <row r="31" spans="1:21" s="17" customFormat="1" ht="18.75" x14ac:dyDescent="0.25">
      <c r="A31" s="17" t="s">
        <v>75</v>
      </c>
      <c r="C31" s="11">
        <v>0</v>
      </c>
      <c r="E31" s="11">
        <v>12356437032</v>
      </c>
      <c r="G31" s="11">
        <v>0</v>
      </c>
      <c r="I31" s="11">
        <v>12356437032</v>
      </c>
      <c r="K31" s="6">
        <v>4.1799999999999997E-2</v>
      </c>
      <c r="M31" s="11">
        <v>0</v>
      </c>
      <c r="O31" s="11">
        <v>-9020199033</v>
      </c>
      <c r="Q31" s="11">
        <v>0</v>
      </c>
      <c r="S31" s="11">
        <v>-9020199033</v>
      </c>
      <c r="U31" s="6">
        <v>-5.7700000000000001E-2</v>
      </c>
    </row>
    <row r="32" spans="1:21" s="17" customFormat="1" ht="18.75" x14ac:dyDescent="0.25">
      <c r="A32" s="17" t="s">
        <v>162</v>
      </c>
      <c r="C32" s="11">
        <v>0</v>
      </c>
      <c r="E32" s="11">
        <v>-2683935000</v>
      </c>
      <c r="G32" s="11">
        <v>0</v>
      </c>
      <c r="I32" s="11">
        <v>-2683935000</v>
      </c>
      <c r="K32" s="6">
        <v>-9.1000000000000004E-3</v>
      </c>
      <c r="M32" s="11">
        <v>0</v>
      </c>
      <c r="O32" s="11">
        <v>-2982150000</v>
      </c>
      <c r="Q32" s="11">
        <v>0</v>
      </c>
      <c r="S32" s="11">
        <v>-2982150000</v>
      </c>
      <c r="U32" s="6">
        <v>-1.9099999999999999E-2</v>
      </c>
    </row>
    <row r="33" spans="1:21" s="17" customFormat="1" ht="18.75" x14ac:dyDescent="0.25">
      <c r="A33" s="17" t="s">
        <v>155</v>
      </c>
      <c r="C33" s="11">
        <v>0</v>
      </c>
      <c r="E33" s="11">
        <v>1436998680</v>
      </c>
      <c r="G33" s="11">
        <v>0</v>
      </c>
      <c r="I33" s="11">
        <v>1436998680</v>
      </c>
      <c r="K33" s="6">
        <v>4.8999999999999998E-3</v>
      </c>
      <c r="M33" s="11">
        <v>0</v>
      </c>
      <c r="O33" s="11">
        <v>-331615080</v>
      </c>
      <c r="Q33" s="11">
        <v>0</v>
      </c>
      <c r="S33" s="11">
        <v>-331615080</v>
      </c>
      <c r="U33" s="6">
        <v>-2.0999999999999999E-3</v>
      </c>
    </row>
    <row r="34" spans="1:21" s="17" customFormat="1" ht="18.75" x14ac:dyDescent="0.25">
      <c r="A34" s="17" t="s">
        <v>184</v>
      </c>
      <c r="C34" s="11">
        <v>0</v>
      </c>
      <c r="E34" s="11">
        <v>-1316557854</v>
      </c>
      <c r="G34" s="11">
        <v>0</v>
      </c>
      <c r="I34" s="11">
        <v>-1316557854</v>
      </c>
      <c r="K34" s="6">
        <v>-4.4999999999999997E-3</v>
      </c>
      <c r="M34" s="11">
        <v>0</v>
      </c>
      <c r="O34" s="11">
        <v>-1316557854</v>
      </c>
      <c r="Q34" s="11">
        <v>0</v>
      </c>
      <c r="S34" s="11">
        <v>-1316557854</v>
      </c>
      <c r="U34" s="6">
        <v>-8.3999999999999995E-3</v>
      </c>
    </row>
    <row r="35" spans="1:21" s="17" customFormat="1" ht="18.75" x14ac:dyDescent="0.25">
      <c r="A35" s="17" t="s">
        <v>109</v>
      </c>
      <c r="C35" s="11">
        <v>0</v>
      </c>
      <c r="E35" s="11">
        <v>9717950953</v>
      </c>
      <c r="G35" s="11">
        <v>0</v>
      </c>
      <c r="I35" s="11">
        <v>9717950953</v>
      </c>
      <c r="K35" s="6">
        <v>3.2899999999999999E-2</v>
      </c>
      <c r="M35" s="11">
        <v>0</v>
      </c>
      <c r="O35" s="11">
        <v>7626746317</v>
      </c>
      <c r="Q35" s="11">
        <v>0</v>
      </c>
      <c r="S35" s="11">
        <v>7626746317</v>
      </c>
      <c r="U35" s="6">
        <v>4.8800000000000003E-2</v>
      </c>
    </row>
    <row r="36" spans="1:21" s="17" customFormat="1" ht="18.75" x14ac:dyDescent="0.25">
      <c r="A36" s="17" t="s">
        <v>159</v>
      </c>
      <c r="C36" s="11">
        <v>0</v>
      </c>
      <c r="E36" s="11">
        <v>1751648416</v>
      </c>
      <c r="G36" s="11">
        <v>0</v>
      </c>
      <c r="I36" s="11">
        <v>1751648416</v>
      </c>
      <c r="K36" s="6">
        <v>5.8999999999999999E-3</v>
      </c>
      <c r="M36" s="11">
        <v>0</v>
      </c>
      <c r="O36" s="11">
        <v>2555683754</v>
      </c>
      <c r="Q36" s="11">
        <v>0</v>
      </c>
      <c r="S36" s="11">
        <v>2555683754</v>
      </c>
      <c r="U36" s="6">
        <v>1.6299999999999999E-2</v>
      </c>
    </row>
    <row r="37" spans="1:21" s="17" customFormat="1" ht="18.75" x14ac:dyDescent="0.25">
      <c r="A37" s="17" t="s">
        <v>131</v>
      </c>
      <c r="C37" s="11">
        <v>0</v>
      </c>
      <c r="E37" s="11">
        <v>482429801</v>
      </c>
      <c r="G37" s="11">
        <v>0</v>
      </c>
      <c r="I37" s="11">
        <v>482429801</v>
      </c>
      <c r="K37" s="6">
        <v>1.6000000000000001E-3</v>
      </c>
      <c r="M37" s="11">
        <v>0</v>
      </c>
      <c r="O37" s="11">
        <v>-2090529138</v>
      </c>
      <c r="Q37" s="11">
        <v>0</v>
      </c>
      <c r="S37" s="11">
        <v>-2090529138</v>
      </c>
      <c r="U37" s="6">
        <v>-1.34E-2</v>
      </c>
    </row>
    <row r="38" spans="1:21" s="17" customFormat="1" ht="18.75" x14ac:dyDescent="0.25">
      <c r="A38" s="17" t="s">
        <v>77</v>
      </c>
      <c r="C38" s="11">
        <v>0</v>
      </c>
      <c r="E38" s="11">
        <v>4246414440</v>
      </c>
      <c r="G38" s="11">
        <v>0</v>
      </c>
      <c r="I38" s="11">
        <v>4246414440</v>
      </c>
      <c r="K38" s="6">
        <v>1.44E-2</v>
      </c>
      <c r="M38" s="11">
        <v>0</v>
      </c>
      <c r="O38" s="11">
        <v>6815900885</v>
      </c>
      <c r="Q38" s="11">
        <v>0</v>
      </c>
      <c r="S38" s="11">
        <v>6815900885</v>
      </c>
      <c r="U38" s="6">
        <v>4.36E-2</v>
      </c>
    </row>
    <row r="39" spans="1:21" s="17" customFormat="1" ht="18.75" x14ac:dyDescent="0.25">
      <c r="A39" s="17" t="s">
        <v>136</v>
      </c>
      <c r="C39" s="11">
        <v>0</v>
      </c>
      <c r="E39" s="11">
        <v>17069528385</v>
      </c>
      <c r="G39" s="11">
        <v>0</v>
      </c>
      <c r="I39" s="11">
        <v>17069528385</v>
      </c>
      <c r="K39" s="6">
        <v>5.7799999999999997E-2</v>
      </c>
      <c r="M39" s="11">
        <v>0</v>
      </c>
      <c r="O39" s="11">
        <v>15499724625</v>
      </c>
      <c r="Q39" s="11">
        <v>0</v>
      </c>
      <c r="S39" s="11">
        <v>15499724625</v>
      </c>
      <c r="U39" s="6">
        <v>9.9099999999999994E-2</v>
      </c>
    </row>
    <row r="40" spans="1:21" s="17" customFormat="1" ht="18.75" x14ac:dyDescent="0.25">
      <c r="A40" s="17" t="s">
        <v>169</v>
      </c>
      <c r="C40" s="11">
        <v>0</v>
      </c>
      <c r="E40" s="11">
        <v>3226445610</v>
      </c>
      <c r="G40" s="11">
        <v>0</v>
      </c>
      <c r="I40" s="11">
        <v>3226445610</v>
      </c>
      <c r="K40" s="6">
        <v>1.09E-2</v>
      </c>
      <c r="M40" s="11">
        <v>0</v>
      </c>
      <c r="O40" s="11">
        <v>2299446857</v>
      </c>
      <c r="Q40" s="11">
        <v>0</v>
      </c>
      <c r="S40" s="11">
        <v>2299446857</v>
      </c>
      <c r="U40" s="6">
        <v>1.47E-2</v>
      </c>
    </row>
    <row r="41" spans="1:21" s="17" customFormat="1" ht="18.75" x14ac:dyDescent="0.25">
      <c r="A41" s="17" t="s">
        <v>144</v>
      </c>
      <c r="C41" s="11">
        <v>0</v>
      </c>
      <c r="E41" s="11">
        <v>13128020730</v>
      </c>
      <c r="G41" s="11">
        <v>0</v>
      </c>
      <c r="I41" s="11">
        <v>13128020730</v>
      </c>
      <c r="K41" s="6">
        <v>4.4400000000000002E-2</v>
      </c>
      <c r="M41" s="11">
        <v>0</v>
      </c>
      <c r="O41" s="11">
        <v>12813105690</v>
      </c>
      <c r="Q41" s="11">
        <v>0</v>
      </c>
      <c r="S41" s="11">
        <v>12813105690</v>
      </c>
      <c r="U41" s="6">
        <v>8.2000000000000003E-2</v>
      </c>
    </row>
    <row r="42" spans="1:21" s="17" customFormat="1" ht="18.75" x14ac:dyDescent="0.25">
      <c r="A42" s="17" t="s">
        <v>126</v>
      </c>
      <c r="C42" s="11">
        <v>0</v>
      </c>
      <c r="E42" s="11">
        <v>-7018399201</v>
      </c>
      <c r="G42" s="11">
        <v>0</v>
      </c>
      <c r="I42" s="11">
        <v>-7018399201</v>
      </c>
      <c r="K42" s="6">
        <v>-2.3699999999999999E-2</v>
      </c>
      <c r="M42" s="11">
        <v>0</v>
      </c>
      <c r="O42" s="11">
        <v>-2118490107</v>
      </c>
      <c r="Q42" s="11">
        <v>0</v>
      </c>
      <c r="S42" s="11">
        <v>-2118490107</v>
      </c>
      <c r="U42" s="6">
        <v>-1.3599999999999999E-2</v>
      </c>
    </row>
    <row r="43" spans="1:21" s="17" customFormat="1" ht="18.75" x14ac:dyDescent="0.25">
      <c r="A43" s="17" t="s">
        <v>153</v>
      </c>
      <c r="C43" s="11">
        <v>0</v>
      </c>
      <c r="E43" s="11">
        <v>6123348000</v>
      </c>
      <c r="G43" s="11">
        <v>0</v>
      </c>
      <c r="I43" s="11">
        <v>6123348000</v>
      </c>
      <c r="K43" s="6">
        <v>2.07E-2</v>
      </c>
      <c r="M43" s="11">
        <v>0</v>
      </c>
      <c r="O43" s="11">
        <v>-16477372800</v>
      </c>
      <c r="Q43" s="11">
        <v>0</v>
      </c>
      <c r="S43" s="11">
        <v>-16477372800</v>
      </c>
      <c r="U43" s="6">
        <v>-0.10539999999999999</v>
      </c>
    </row>
    <row r="44" spans="1:21" s="17" customFormat="1" ht="18.75" x14ac:dyDescent="0.25">
      <c r="A44" s="17" t="s">
        <v>150</v>
      </c>
      <c r="C44" s="11">
        <v>0</v>
      </c>
      <c r="E44" s="11">
        <v>1760985499</v>
      </c>
      <c r="G44" s="11">
        <v>0</v>
      </c>
      <c r="I44" s="11">
        <v>1760985499</v>
      </c>
      <c r="K44" s="6">
        <v>6.0000000000000001E-3</v>
      </c>
      <c r="M44" s="11">
        <v>0</v>
      </c>
      <c r="O44" s="11">
        <v>-3962217374</v>
      </c>
      <c r="Q44" s="11">
        <v>0</v>
      </c>
      <c r="S44" s="11">
        <v>-3962217374</v>
      </c>
      <c r="U44" s="6">
        <v>-2.53E-2</v>
      </c>
    </row>
    <row r="45" spans="1:21" s="17" customFormat="1" ht="18.75" x14ac:dyDescent="0.25">
      <c r="A45" s="17" t="s">
        <v>101</v>
      </c>
      <c r="C45" s="11">
        <v>0</v>
      </c>
      <c r="E45" s="11">
        <v>3578580000</v>
      </c>
      <c r="G45" s="11">
        <v>0</v>
      </c>
      <c r="I45" s="11">
        <v>3578580000</v>
      </c>
      <c r="K45" s="6">
        <v>1.21E-2</v>
      </c>
      <c r="M45" s="11">
        <v>0</v>
      </c>
      <c r="O45" s="11">
        <v>24602737500</v>
      </c>
      <c r="Q45" s="11">
        <v>0</v>
      </c>
      <c r="S45" s="11">
        <v>24602737500</v>
      </c>
      <c r="U45" s="6">
        <v>0.15740000000000001</v>
      </c>
    </row>
    <row r="46" spans="1:21" s="17" customFormat="1" ht="18.75" x14ac:dyDescent="0.25">
      <c r="A46" s="17" t="s">
        <v>135</v>
      </c>
      <c r="C46" s="11">
        <v>0</v>
      </c>
      <c r="E46" s="11">
        <v>3108615824</v>
      </c>
      <c r="G46" s="11">
        <v>0</v>
      </c>
      <c r="I46" s="11">
        <v>3108615824</v>
      </c>
      <c r="K46" s="6">
        <v>1.0500000000000001E-2</v>
      </c>
      <c r="M46" s="11">
        <v>0</v>
      </c>
      <c r="O46" s="11">
        <v>5719056035</v>
      </c>
      <c r="Q46" s="11">
        <v>0</v>
      </c>
      <c r="S46" s="11">
        <v>5719056035</v>
      </c>
      <c r="U46" s="6">
        <v>3.6600000000000001E-2</v>
      </c>
    </row>
    <row r="47" spans="1:21" s="17" customFormat="1" ht="18.75" x14ac:dyDescent="0.25">
      <c r="A47" s="17" t="s">
        <v>134</v>
      </c>
      <c r="C47" s="11">
        <v>0</v>
      </c>
      <c r="E47" s="11">
        <v>345930593</v>
      </c>
      <c r="G47" s="11">
        <v>0</v>
      </c>
      <c r="I47" s="11">
        <v>345930593</v>
      </c>
      <c r="K47" s="6">
        <v>1.1999999999999999E-3</v>
      </c>
      <c r="M47" s="11">
        <v>0</v>
      </c>
      <c r="O47" s="11">
        <v>1513446344</v>
      </c>
      <c r="Q47" s="11">
        <v>0</v>
      </c>
      <c r="S47" s="11">
        <v>1513446344</v>
      </c>
      <c r="U47" s="6">
        <v>9.7000000000000003E-3</v>
      </c>
    </row>
    <row r="48" spans="1:21" s="17" customFormat="1" ht="18.75" x14ac:dyDescent="0.25">
      <c r="A48" s="17" t="s">
        <v>73</v>
      </c>
      <c r="C48" s="11">
        <v>0</v>
      </c>
      <c r="E48" s="11">
        <v>4638524515</v>
      </c>
      <c r="G48" s="11">
        <v>0</v>
      </c>
      <c r="I48" s="11">
        <v>4638524515</v>
      </c>
      <c r="K48" s="6">
        <v>1.5699999999999999E-2</v>
      </c>
      <c r="M48" s="11">
        <v>0</v>
      </c>
      <c r="O48" s="11">
        <v>-2239287697</v>
      </c>
      <c r="Q48" s="11">
        <v>0</v>
      </c>
      <c r="S48" s="11">
        <v>-2239287697</v>
      </c>
      <c r="U48" s="6">
        <v>-1.43E-2</v>
      </c>
    </row>
    <row r="49" spans="1:21" s="17" customFormat="1" ht="18.75" x14ac:dyDescent="0.25">
      <c r="A49" s="17" t="s">
        <v>115</v>
      </c>
      <c r="C49" s="11">
        <v>0</v>
      </c>
      <c r="E49" s="11">
        <v>-518132219</v>
      </c>
      <c r="G49" s="11">
        <v>0</v>
      </c>
      <c r="I49" s="11">
        <v>-518132219</v>
      </c>
      <c r="K49" s="6">
        <v>-1.8E-3</v>
      </c>
      <c r="M49" s="11">
        <v>0</v>
      </c>
      <c r="O49" s="11">
        <v>-3036830512</v>
      </c>
      <c r="Q49" s="11">
        <v>0</v>
      </c>
      <c r="S49" s="11">
        <v>-3036830512</v>
      </c>
      <c r="U49" s="6">
        <v>-1.9400000000000001E-2</v>
      </c>
    </row>
    <row r="50" spans="1:21" s="17" customFormat="1" ht="18.75" x14ac:dyDescent="0.25">
      <c r="A50" s="17" t="s">
        <v>102</v>
      </c>
      <c r="C50" s="11">
        <v>0</v>
      </c>
      <c r="E50" s="11">
        <v>2365839000</v>
      </c>
      <c r="G50" s="11">
        <v>0</v>
      </c>
      <c r="I50" s="11">
        <v>2365839000</v>
      </c>
      <c r="K50" s="6">
        <v>8.0000000000000002E-3</v>
      </c>
      <c r="M50" s="11">
        <v>0</v>
      </c>
      <c r="O50" s="11">
        <v>-1670004000</v>
      </c>
      <c r="Q50" s="11">
        <v>0</v>
      </c>
      <c r="S50" s="11">
        <v>-1670004000</v>
      </c>
      <c r="U50" s="6">
        <v>-1.0699999999999999E-2</v>
      </c>
    </row>
    <row r="51" spans="1:21" s="17" customFormat="1" ht="18.75" x14ac:dyDescent="0.25">
      <c r="A51" s="17" t="s">
        <v>79</v>
      </c>
      <c r="C51" s="11">
        <v>0</v>
      </c>
      <c r="E51" s="11">
        <v>35868778542</v>
      </c>
      <c r="G51" s="11">
        <v>0</v>
      </c>
      <c r="I51" s="11">
        <v>35868778542</v>
      </c>
      <c r="K51" s="6">
        <v>0.12139999999999999</v>
      </c>
      <c r="M51" s="11">
        <v>0</v>
      </c>
      <c r="O51" s="11">
        <v>27805375401</v>
      </c>
      <c r="Q51" s="11">
        <v>0</v>
      </c>
      <c r="S51" s="11">
        <v>27805375401</v>
      </c>
      <c r="U51" s="6">
        <v>0.1779</v>
      </c>
    </row>
    <row r="52" spans="1:21" s="17" customFormat="1" ht="18.75" x14ac:dyDescent="0.25">
      <c r="A52" s="17" t="s">
        <v>168</v>
      </c>
      <c r="C52" s="11">
        <v>0</v>
      </c>
      <c r="E52" s="11">
        <v>1658041682</v>
      </c>
      <c r="G52" s="11">
        <v>0</v>
      </c>
      <c r="I52" s="11">
        <v>1658041682</v>
      </c>
      <c r="K52" s="6">
        <v>5.5999999999999999E-3</v>
      </c>
      <c r="M52" s="11">
        <v>0</v>
      </c>
      <c r="O52" s="11">
        <v>5051845750</v>
      </c>
      <c r="Q52" s="11">
        <v>0</v>
      </c>
      <c r="S52" s="11">
        <v>5051845750</v>
      </c>
      <c r="U52" s="6">
        <v>3.2300000000000002E-2</v>
      </c>
    </row>
    <row r="53" spans="1:21" s="17" customFormat="1" ht="18.75" x14ac:dyDescent="0.25">
      <c r="A53" s="17" t="s">
        <v>146</v>
      </c>
      <c r="C53" s="11">
        <v>0</v>
      </c>
      <c r="E53" s="11">
        <v>-1148684278</v>
      </c>
      <c r="G53" s="11">
        <v>0</v>
      </c>
      <c r="I53" s="11">
        <v>-1148684278</v>
      </c>
      <c r="K53" s="6">
        <v>-3.8999999999999998E-3</v>
      </c>
      <c r="M53" s="11">
        <v>0</v>
      </c>
      <c r="O53" s="11">
        <v>-3814407288</v>
      </c>
      <c r="Q53" s="11">
        <v>0</v>
      </c>
      <c r="S53" s="11">
        <v>-3814407288</v>
      </c>
      <c r="U53" s="6">
        <v>-2.4400000000000002E-2</v>
      </c>
    </row>
    <row r="54" spans="1:21" s="17" customFormat="1" ht="18.75" x14ac:dyDescent="0.25">
      <c r="A54" s="17" t="s">
        <v>145</v>
      </c>
      <c r="C54" s="11">
        <v>0</v>
      </c>
      <c r="E54" s="11">
        <v>3840864744</v>
      </c>
      <c r="G54" s="11">
        <v>0</v>
      </c>
      <c r="I54" s="11">
        <v>3840864744</v>
      </c>
      <c r="K54" s="6">
        <v>1.2999999999999999E-2</v>
      </c>
      <c r="M54" s="11">
        <v>0</v>
      </c>
      <c r="O54" s="11">
        <v>-7910352390</v>
      </c>
      <c r="Q54" s="11">
        <v>0</v>
      </c>
      <c r="S54" s="11">
        <v>-7910352390</v>
      </c>
      <c r="U54" s="6">
        <v>-5.0599999999999999E-2</v>
      </c>
    </row>
    <row r="55" spans="1:21" s="17" customFormat="1" ht="18.75" x14ac:dyDescent="0.25">
      <c r="A55" s="17" t="s">
        <v>161</v>
      </c>
      <c r="C55" s="11">
        <v>0</v>
      </c>
      <c r="E55" s="11">
        <v>5925929670</v>
      </c>
      <c r="G55" s="11">
        <v>0</v>
      </c>
      <c r="I55" s="11">
        <v>5925929670</v>
      </c>
      <c r="K55" s="6">
        <v>2.01E-2</v>
      </c>
      <c r="M55" s="11">
        <v>0</v>
      </c>
      <c r="O55" s="11">
        <v>6186768390</v>
      </c>
      <c r="Q55" s="11">
        <v>0</v>
      </c>
      <c r="S55" s="11">
        <v>6186768390</v>
      </c>
      <c r="U55" s="6">
        <v>3.9600000000000003E-2</v>
      </c>
    </row>
    <row r="56" spans="1:21" s="17" customFormat="1" ht="18.75" x14ac:dyDescent="0.25">
      <c r="A56" s="17" t="s">
        <v>112</v>
      </c>
      <c r="C56" s="11">
        <v>0</v>
      </c>
      <c r="E56" s="11">
        <v>-108622372</v>
      </c>
      <c r="G56" s="11">
        <v>0</v>
      </c>
      <c r="I56" s="11">
        <v>-108622372</v>
      </c>
      <c r="K56" s="6">
        <v>-4.0000000000000002E-4</v>
      </c>
      <c r="M56" s="11">
        <v>0</v>
      </c>
      <c r="O56" s="11">
        <v>-792649744</v>
      </c>
      <c r="Q56" s="11">
        <v>0</v>
      </c>
      <c r="S56" s="11">
        <v>-792649744</v>
      </c>
      <c r="U56" s="6">
        <v>-5.1000000000000004E-3</v>
      </c>
    </row>
    <row r="57" spans="1:21" s="17" customFormat="1" ht="18.75" x14ac:dyDescent="0.25">
      <c r="A57" s="17" t="s">
        <v>80</v>
      </c>
      <c r="C57" s="11">
        <v>0</v>
      </c>
      <c r="E57" s="11">
        <v>-8747640000</v>
      </c>
      <c r="G57" s="11">
        <v>0</v>
      </c>
      <c r="I57" s="11">
        <v>-8747640000</v>
      </c>
      <c r="K57" s="6">
        <v>-2.9600000000000001E-2</v>
      </c>
      <c r="M57" s="11">
        <v>0</v>
      </c>
      <c r="O57" s="11">
        <v>-14314320000</v>
      </c>
      <c r="Q57" s="11">
        <v>0</v>
      </c>
      <c r="S57" s="11">
        <v>-14314320000</v>
      </c>
      <c r="U57" s="6">
        <v>-9.1600000000000001E-2</v>
      </c>
    </row>
    <row r="58" spans="1:21" s="17" customFormat="1" ht="18.75" x14ac:dyDescent="0.25">
      <c r="A58" s="17" t="s">
        <v>110</v>
      </c>
      <c r="C58" s="11">
        <v>0</v>
      </c>
      <c r="E58" s="11">
        <v>3262927838</v>
      </c>
      <c r="G58" s="11">
        <v>0</v>
      </c>
      <c r="I58" s="11">
        <v>3262927838</v>
      </c>
      <c r="K58" s="6">
        <v>1.0999999999999999E-2</v>
      </c>
      <c r="M58" s="11">
        <v>0</v>
      </c>
      <c r="O58" s="11">
        <v>-2545307969</v>
      </c>
      <c r="Q58" s="11">
        <v>0</v>
      </c>
      <c r="S58" s="11">
        <v>-2545307969</v>
      </c>
      <c r="U58" s="6">
        <v>-1.6299999999999999E-2</v>
      </c>
    </row>
    <row r="59" spans="1:21" s="17" customFormat="1" ht="18.75" x14ac:dyDescent="0.25">
      <c r="A59" s="17" t="s">
        <v>171</v>
      </c>
      <c r="C59" s="11">
        <v>0</v>
      </c>
      <c r="E59" s="11">
        <v>5288346000</v>
      </c>
      <c r="G59" s="11">
        <v>0</v>
      </c>
      <c r="I59" s="11">
        <v>5288346000</v>
      </c>
      <c r="K59" s="6">
        <v>1.7899999999999999E-2</v>
      </c>
      <c r="M59" s="11">
        <v>0</v>
      </c>
      <c r="O59" s="11">
        <v>-849912750</v>
      </c>
      <c r="Q59" s="11">
        <v>0</v>
      </c>
      <c r="S59" s="11">
        <v>-849912750</v>
      </c>
      <c r="U59" s="6">
        <v>-5.4000000000000003E-3</v>
      </c>
    </row>
    <row r="60" spans="1:21" s="17" customFormat="1" ht="18.75" x14ac:dyDescent="0.25">
      <c r="A60" s="17" t="s">
        <v>148</v>
      </c>
      <c r="C60" s="11">
        <v>0</v>
      </c>
      <c r="E60" s="11">
        <v>-990626332</v>
      </c>
      <c r="G60" s="11">
        <v>0</v>
      </c>
      <c r="I60" s="11">
        <v>-990626332</v>
      </c>
      <c r="K60" s="6">
        <v>-3.3999999999999998E-3</v>
      </c>
      <c r="M60" s="11">
        <v>0</v>
      </c>
      <c r="O60" s="11">
        <v>-4953131663</v>
      </c>
      <c r="Q60" s="11">
        <v>0</v>
      </c>
      <c r="S60" s="11">
        <v>-4953131663</v>
      </c>
      <c r="U60" s="6">
        <v>-3.1699999999999999E-2</v>
      </c>
    </row>
    <row r="61" spans="1:21" s="17" customFormat="1" ht="18.75" x14ac:dyDescent="0.25">
      <c r="A61" s="17" t="s">
        <v>149</v>
      </c>
      <c r="C61" s="11">
        <v>0</v>
      </c>
      <c r="E61" s="11">
        <v>5406637950</v>
      </c>
      <c r="G61" s="11">
        <v>0</v>
      </c>
      <c r="I61" s="11">
        <v>5406637950</v>
      </c>
      <c r="K61" s="6">
        <v>1.83E-2</v>
      </c>
      <c r="M61" s="11">
        <v>0</v>
      </c>
      <c r="O61" s="11">
        <v>-170479575</v>
      </c>
      <c r="Q61" s="11">
        <v>0</v>
      </c>
      <c r="S61" s="11">
        <v>-170479575</v>
      </c>
      <c r="U61" s="6">
        <v>-1.1000000000000001E-3</v>
      </c>
    </row>
    <row r="62" spans="1:21" s="17" customFormat="1" ht="18.75" x14ac:dyDescent="0.25">
      <c r="A62" s="17" t="s">
        <v>137</v>
      </c>
      <c r="C62" s="11">
        <v>0</v>
      </c>
      <c r="E62" s="11">
        <v>6926540400</v>
      </c>
      <c r="G62" s="11">
        <v>0</v>
      </c>
      <c r="I62" s="11">
        <v>6926540400</v>
      </c>
      <c r="K62" s="6">
        <v>2.3400000000000001E-2</v>
      </c>
      <c r="M62" s="11">
        <v>0</v>
      </c>
      <c r="O62" s="11">
        <v>5805252000</v>
      </c>
      <c r="Q62" s="11">
        <v>0</v>
      </c>
      <c r="S62" s="11">
        <v>5805252000</v>
      </c>
      <c r="U62" s="6">
        <v>3.7100000000000001E-2</v>
      </c>
    </row>
    <row r="63" spans="1:21" s="17" customFormat="1" ht="18.75" x14ac:dyDescent="0.25">
      <c r="A63" s="17" t="s">
        <v>160</v>
      </c>
      <c r="C63" s="11">
        <v>0</v>
      </c>
      <c r="E63" s="11">
        <v>4965279750</v>
      </c>
      <c r="G63" s="11">
        <v>0</v>
      </c>
      <c r="I63" s="11">
        <v>4965279750</v>
      </c>
      <c r="K63" s="6">
        <v>1.6799999999999999E-2</v>
      </c>
      <c r="M63" s="11">
        <v>0</v>
      </c>
      <c r="O63" s="11">
        <v>-12748691250</v>
      </c>
      <c r="Q63" s="11">
        <v>0</v>
      </c>
      <c r="S63" s="11">
        <v>-12748691250</v>
      </c>
      <c r="U63" s="6">
        <v>-8.1500000000000003E-2</v>
      </c>
    </row>
    <row r="64" spans="1:21" s="17" customFormat="1" ht="18.75" x14ac:dyDescent="0.25">
      <c r="A64" s="17" t="s">
        <v>113</v>
      </c>
      <c r="C64" s="11">
        <v>0</v>
      </c>
      <c r="E64" s="11">
        <v>891662850</v>
      </c>
      <c r="G64" s="11">
        <v>0</v>
      </c>
      <c r="I64" s="11">
        <v>891662850</v>
      </c>
      <c r="K64" s="6">
        <v>3.0000000000000001E-3</v>
      </c>
      <c r="M64" s="11">
        <v>0</v>
      </c>
      <c r="O64" s="11">
        <v>-5555745450</v>
      </c>
      <c r="Q64" s="11">
        <v>0</v>
      </c>
      <c r="S64" s="11">
        <v>-5555745450</v>
      </c>
      <c r="U64" s="6">
        <v>-3.5499999999999997E-2</v>
      </c>
    </row>
    <row r="65" spans="1:21" s="17" customFormat="1" ht="18.75" x14ac:dyDescent="0.25">
      <c r="A65" s="17" t="s">
        <v>114</v>
      </c>
      <c r="C65" s="11">
        <v>0</v>
      </c>
      <c r="E65" s="11">
        <v>4369843800</v>
      </c>
      <c r="G65" s="11">
        <v>0</v>
      </c>
      <c r="I65" s="11">
        <v>4369843800</v>
      </c>
      <c r="K65" s="6">
        <v>1.4800000000000001E-2</v>
      </c>
      <c r="M65" s="11">
        <v>0</v>
      </c>
      <c r="O65" s="11">
        <v>3632258700</v>
      </c>
      <c r="Q65" s="11">
        <v>0</v>
      </c>
      <c r="S65" s="11">
        <v>3632258700</v>
      </c>
      <c r="U65" s="6">
        <v>2.3199999999999998E-2</v>
      </c>
    </row>
    <row r="66" spans="1:21" s="17" customFormat="1" ht="18.75" x14ac:dyDescent="0.25">
      <c r="A66" s="17" t="s">
        <v>156</v>
      </c>
      <c r="C66" s="11">
        <v>0</v>
      </c>
      <c r="E66" s="11">
        <v>10458750651</v>
      </c>
      <c r="G66" s="11">
        <v>0</v>
      </c>
      <c r="I66" s="11">
        <v>10458750651</v>
      </c>
      <c r="K66" s="6">
        <v>3.5400000000000001E-2</v>
      </c>
      <c r="M66" s="11">
        <v>0</v>
      </c>
      <c r="O66" s="11">
        <v>9412875586</v>
      </c>
      <c r="Q66" s="11">
        <v>0</v>
      </c>
      <c r="S66" s="11">
        <v>9412875586</v>
      </c>
      <c r="U66" s="6">
        <v>6.0199999999999997E-2</v>
      </c>
    </row>
    <row r="67" spans="1:21" s="17" customFormat="1" ht="18.75" x14ac:dyDescent="0.25">
      <c r="A67" s="17" t="s">
        <v>183</v>
      </c>
      <c r="C67" s="11">
        <v>0</v>
      </c>
      <c r="E67" s="11">
        <v>662510008</v>
      </c>
      <c r="G67" s="11">
        <v>0</v>
      </c>
      <c r="I67" s="11">
        <v>662510008</v>
      </c>
      <c r="K67" s="6">
        <v>2.2000000000000001E-3</v>
      </c>
      <c r="M67" s="11">
        <v>0</v>
      </c>
      <c r="O67" s="11">
        <v>662510008</v>
      </c>
      <c r="Q67" s="11">
        <v>0</v>
      </c>
      <c r="S67" s="11">
        <v>662510008</v>
      </c>
      <c r="U67" s="6">
        <v>4.1999999999999997E-3</v>
      </c>
    </row>
    <row r="68" spans="1:21" s="17" customFormat="1" ht="18.75" x14ac:dyDescent="0.25">
      <c r="A68" s="17" t="s">
        <v>154</v>
      </c>
      <c r="C68" s="11">
        <v>0</v>
      </c>
      <c r="E68" s="11">
        <v>-3477429705</v>
      </c>
      <c r="G68" s="11">
        <v>0</v>
      </c>
      <c r="I68" s="11">
        <v>-3477429705</v>
      </c>
      <c r="K68" s="6">
        <v>-1.18E-2</v>
      </c>
      <c r="M68" s="11">
        <v>0</v>
      </c>
      <c r="O68" s="11">
        <v>-331183780</v>
      </c>
      <c r="Q68" s="11">
        <v>0</v>
      </c>
      <c r="S68" s="11">
        <v>-331183780</v>
      </c>
      <c r="U68" s="6">
        <v>-2.0999999999999999E-3</v>
      </c>
    </row>
    <row r="69" spans="1:21" s="17" customFormat="1" ht="18.75" x14ac:dyDescent="0.25">
      <c r="A69" s="17" t="s">
        <v>151</v>
      </c>
      <c r="C69" s="11">
        <v>0</v>
      </c>
      <c r="E69" s="11">
        <v>-4766188255</v>
      </c>
      <c r="G69" s="11">
        <v>0</v>
      </c>
      <c r="I69" s="11">
        <v>-4766188255</v>
      </c>
      <c r="K69" s="6">
        <v>-1.61E-2</v>
      </c>
      <c r="M69" s="11">
        <v>0</v>
      </c>
      <c r="O69" s="11">
        <v>-13513828255</v>
      </c>
      <c r="Q69" s="11">
        <v>0</v>
      </c>
      <c r="S69" s="11">
        <v>-13513828255</v>
      </c>
      <c r="U69" s="6">
        <v>-8.6400000000000005E-2</v>
      </c>
    </row>
    <row r="70" spans="1:21" ht="19.5" thickBot="1" x14ac:dyDescent="0.3">
      <c r="A70" s="3" t="s">
        <v>12</v>
      </c>
      <c r="C70" s="25">
        <f>SUM(C4:C69)</f>
        <v>29695552111</v>
      </c>
      <c r="E70" s="3">
        <f>SUM(E4:E69)</f>
        <v>228010114333</v>
      </c>
      <c r="G70" s="3">
        <f>SUM(G4:G69)</f>
        <v>16162315408</v>
      </c>
      <c r="I70" s="3">
        <f>SUM(I4:I69)</f>
        <v>273867981852</v>
      </c>
      <c r="K70" s="7">
        <f>SUM(K4:K69)</f>
        <v>0.92670000000000019</v>
      </c>
      <c r="M70" s="3">
        <f>SUM(M4:M69)</f>
        <v>29695552111</v>
      </c>
      <c r="O70" s="3">
        <f>SUM(O4:O69)</f>
        <v>78731698539</v>
      </c>
      <c r="Q70" s="3">
        <f>SUM(Q4:Q69)</f>
        <v>22845101496</v>
      </c>
      <c r="S70" s="3">
        <f>SUM(S4:S69)</f>
        <v>131272352146</v>
      </c>
      <c r="U70" s="7">
        <f>SUM(U4:U69)</f>
        <v>0.83990000000000031</v>
      </c>
    </row>
    <row r="71" spans="1:21" ht="19.5" thickTop="1" x14ac:dyDescent="0.25">
      <c r="C71" s="25"/>
      <c r="E71" s="4"/>
      <c r="G71" s="4"/>
      <c r="I71" s="4"/>
      <c r="K71" s="4"/>
      <c r="M71" s="4"/>
      <c r="O71" s="4"/>
      <c r="Q71" s="4"/>
      <c r="S71" s="4"/>
      <c r="U71" s="4"/>
    </row>
    <row r="83" spans="1:1" x14ac:dyDescent="0.25">
      <c r="A83" s="12" t="s">
        <v>118</v>
      </c>
    </row>
    <row r="88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1402/12/29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1"/>
  <sheetViews>
    <sheetView rightToLeft="1" zoomScaleNormal="100" workbookViewId="0">
      <selection activeCell="A4" sqref="A4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100000000000001" customHeight="1" x14ac:dyDescent="0.45">
      <c r="A2" s="43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17" ht="21" x14ac:dyDescent="0.45">
      <c r="A5" s="40" t="s">
        <v>104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21" x14ac:dyDescent="0.45">
      <c r="C7" s="50" t="s">
        <v>48</v>
      </c>
      <c r="D7" s="50"/>
      <c r="E7" s="50"/>
      <c r="F7" s="50"/>
      <c r="G7" s="50"/>
      <c r="H7" s="50"/>
      <c r="I7" s="50"/>
      <c r="K7" s="50" t="s">
        <v>187</v>
      </c>
      <c r="L7" s="50"/>
      <c r="M7" s="50"/>
      <c r="N7" s="50"/>
      <c r="O7" s="50"/>
      <c r="P7" s="50"/>
      <c r="Q7" s="50"/>
    </row>
    <row r="8" spans="1:17" ht="21" x14ac:dyDescent="0.45">
      <c r="C8" s="8" t="s">
        <v>67</v>
      </c>
      <c r="E8" s="8" t="s">
        <v>117</v>
      </c>
      <c r="G8" s="8" t="s">
        <v>64</v>
      </c>
      <c r="I8" s="8" t="s">
        <v>12</v>
      </c>
      <c r="K8" s="8" t="s">
        <v>67</v>
      </c>
      <c r="M8" s="8" t="s">
        <v>63</v>
      </c>
      <c r="O8" s="8" t="s">
        <v>64</v>
      </c>
      <c r="Q8" s="8" t="s">
        <v>12</v>
      </c>
    </row>
    <row r="9" spans="1:17" s="17" customFormat="1" ht="18.75" x14ac:dyDescent="0.25">
      <c r="C9" s="11"/>
      <c r="E9" s="11"/>
      <c r="G9" s="11"/>
      <c r="I9" s="11"/>
      <c r="K9" s="11"/>
      <c r="M9" s="11"/>
      <c r="O9" s="11"/>
      <c r="Q9" s="11"/>
    </row>
    <row r="10" spans="1:17" ht="19.5" thickBot="1" x14ac:dyDescent="0.5">
      <c r="A10" s="3" t="s">
        <v>12</v>
      </c>
      <c r="C10" s="3">
        <f>SUM(C9:C9)</f>
        <v>0</v>
      </c>
      <c r="E10" s="3">
        <f>SUM(E9:E9)</f>
        <v>0</v>
      </c>
      <c r="G10" s="3">
        <f>SUM(G9:G9)</f>
        <v>0</v>
      </c>
      <c r="I10" s="3">
        <f>SUM(I9:I9)</f>
        <v>0</v>
      </c>
      <c r="K10" s="3">
        <f>SUM(K9:K9)</f>
        <v>0</v>
      </c>
      <c r="M10" s="3">
        <f>SUM(M9:M9)</f>
        <v>0</v>
      </c>
      <c r="O10" s="3">
        <f>SUM(O9:O9)</f>
        <v>0</v>
      </c>
      <c r="Q10" s="3">
        <f>SUM(Q9:Q9)</f>
        <v>0</v>
      </c>
    </row>
    <row r="11" spans="1:17" ht="18.75" x14ac:dyDescent="0.45">
      <c r="C11" s="4"/>
      <c r="E11" s="4"/>
      <c r="G11" s="4"/>
      <c r="I11" s="4"/>
      <c r="K11" s="4"/>
      <c r="M11" s="4"/>
      <c r="O11" s="4"/>
      <c r="Q11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4"/>
  <sheetViews>
    <sheetView rightToLeft="1" workbookViewId="0">
      <selection activeCell="A4" sqref="A4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0.100000000000001" customHeight="1" x14ac:dyDescent="0.45">
      <c r="A2" s="43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5" spans="1:11" ht="21" x14ac:dyDescent="0.45">
      <c r="A5" s="40" t="s">
        <v>103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7" spans="1:11" ht="21" x14ac:dyDescent="0.45">
      <c r="A7" s="41" t="s">
        <v>68</v>
      </c>
      <c r="B7" s="42"/>
      <c r="C7" s="42"/>
      <c r="E7" s="41" t="s">
        <v>48</v>
      </c>
      <c r="F7" s="42"/>
      <c r="G7" s="42"/>
      <c r="I7" s="41" t="s">
        <v>187</v>
      </c>
      <c r="J7" s="42"/>
      <c r="K7" s="42"/>
    </row>
    <row r="8" spans="1:11" ht="39" x14ac:dyDescent="0.45">
      <c r="A8" s="8" t="s">
        <v>69</v>
      </c>
      <c r="C8" s="8" t="s">
        <v>36</v>
      </c>
      <c r="E8" s="20" t="s">
        <v>116</v>
      </c>
      <c r="G8" s="30" t="s">
        <v>71</v>
      </c>
      <c r="I8" s="20" t="s">
        <v>70</v>
      </c>
      <c r="K8" s="30" t="s">
        <v>71</v>
      </c>
    </row>
    <row r="9" spans="1:11" s="17" customFormat="1" ht="18.75" x14ac:dyDescent="0.25">
      <c r="A9" s="17" t="s">
        <v>120</v>
      </c>
      <c r="C9" s="17" t="s">
        <v>89</v>
      </c>
      <c r="E9" s="11">
        <v>397260273</v>
      </c>
      <c r="G9" s="23">
        <f>E9/$E$23</f>
        <v>3.3671510100597518E-2</v>
      </c>
      <c r="I9" s="11">
        <v>808219176</v>
      </c>
      <c r="K9" s="23">
        <f>I9/$I$23</f>
        <v>3.3361788382724418E-2</v>
      </c>
    </row>
    <row r="10" spans="1:11" s="17" customFormat="1" ht="18.75" x14ac:dyDescent="0.25">
      <c r="A10" s="17" t="s">
        <v>83</v>
      </c>
      <c r="C10" s="17" t="s">
        <v>84</v>
      </c>
      <c r="E10" s="11">
        <v>138290</v>
      </c>
      <c r="G10" s="23">
        <f t="shared" ref="G10:G22" si="0">E10/$E$23</f>
        <v>1.1721366188085038E-5</v>
      </c>
      <c r="I10" s="11">
        <v>1226357</v>
      </c>
      <c r="K10" s="23">
        <f t="shared" ref="K10:K22" si="1">I10/$I$23</f>
        <v>5.0621742134552829E-5</v>
      </c>
    </row>
    <row r="11" spans="1:11" s="17" customFormat="1" ht="18.75" x14ac:dyDescent="0.25">
      <c r="A11" s="17" t="s">
        <v>85</v>
      </c>
      <c r="C11" s="17" t="s">
        <v>86</v>
      </c>
      <c r="E11" s="11">
        <v>733999</v>
      </c>
      <c r="G11" s="23">
        <f t="shared" si="0"/>
        <v>6.2213255193348965E-5</v>
      </c>
      <c r="I11" s="11">
        <v>1465082</v>
      </c>
      <c r="K11" s="23">
        <f t="shared" si="1"/>
        <v>6.0475867312678876E-5</v>
      </c>
    </row>
    <row r="12" spans="1:11" s="17" customFormat="1" ht="18.75" x14ac:dyDescent="0.25">
      <c r="A12" s="17" t="s">
        <v>87</v>
      </c>
      <c r="C12" s="17" t="s">
        <v>88</v>
      </c>
      <c r="E12" s="11">
        <v>71139</v>
      </c>
      <c r="G12" s="23">
        <f t="shared" si="0"/>
        <v>6.0296931756033081E-6</v>
      </c>
      <c r="I12" s="11">
        <v>143812</v>
      </c>
      <c r="K12" s="23">
        <f t="shared" si="1"/>
        <v>5.9362925965720514E-6</v>
      </c>
    </row>
    <row r="13" spans="1:11" s="17" customFormat="1" ht="18.75" x14ac:dyDescent="0.25">
      <c r="A13" s="17" t="s">
        <v>121</v>
      </c>
      <c r="C13" s="17" t="s">
        <v>122</v>
      </c>
      <c r="E13" s="11">
        <v>2447388</v>
      </c>
      <c r="G13" s="23">
        <f t="shared" si="0"/>
        <v>2.0743893956414104E-4</v>
      </c>
      <c r="I13" s="11">
        <v>4884800</v>
      </c>
      <c r="K13" s="23">
        <f t="shared" si="1"/>
        <v>2.016354829620279E-4</v>
      </c>
    </row>
    <row r="14" spans="1:11" s="17" customFormat="1" ht="18.75" x14ac:dyDescent="0.25">
      <c r="A14" s="17" t="s">
        <v>123</v>
      </c>
      <c r="C14" s="17" t="s">
        <v>124</v>
      </c>
      <c r="E14" s="11">
        <v>340572</v>
      </c>
      <c r="G14" s="23">
        <f t="shared" si="0"/>
        <v>2.8866650700762869E-5</v>
      </c>
      <c r="I14" s="11">
        <v>2896925</v>
      </c>
      <c r="K14" s="23">
        <f t="shared" si="1"/>
        <v>1.1957969036189255E-4</v>
      </c>
    </row>
    <row r="15" spans="1:11" s="17" customFormat="1" ht="18.75" x14ac:dyDescent="0.25">
      <c r="A15" s="17" t="s">
        <v>173</v>
      </c>
      <c r="C15" s="17" t="s">
        <v>175</v>
      </c>
      <c r="E15" s="11">
        <v>1445868486</v>
      </c>
      <c r="G15" s="23">
        <f t="shared" si="0"/>
        <v>0.12255082785608579</v>
      </c>
      <c r="I15" s="11">
        <v>2941594506</v>
      </c>
      <c r="K15" s="23">
        <f t="shared" si="1"/>
        <v>0.12142356471007164</v>
      </c>
    </row>
    <row r="16" spans="1:11" s="17" customFormat="1" ht="18.75" x14ac:dyDescent="0.25">
      <c r="A16" s="17" t="s">
        <v>173</v>
      </c>
      <c r="C16" s="17" t="s">
        <v>176</v>
      </c>
      <c r="E16" s="11">
        <v>60531</v>
      </c>
      <c r="G16" s="23">
        <f t="shared" si="0"/>
        <v>5.1305663224454073E-6</v>
      </c>
      <c r="I16" s="11">
        <v>139535</v>
      </c>
      <c r="K16" s="23">
        <f t="shared" si="1"/>
        <v>5.7597459701741252E-6</v>
      </c>
    </row>
    <row r="17" spans="1:11" s="17" customFormat="1" ht="18.75" x14ac:dyDescent="0.25">
      <c r="A17" s="17" t="s">
        <v>174</v>
      </c>
      <c r="C17" s="17" t="s">
        <v>177</v>
      </c>
      <c r="E17" s="11">
        <v>92089</v>
      </c>
      <c r="G17" s="23">
        <f t="shared" si="0"/>
        <v>7.8054009031351715E-6</v>
      </c>
      <c r="I17" s="11">
        <v>252027</v>
      </c>
      <c r="K17" s="23">
        <f t="shared" si="1"/>
        <v>1.0403207063640479E-5</v>
      </c>
    </row>
    <row r="18" spans="1:11" s="17" customFormat="1" ht="18.75" x14ac:dyDescent="0.25">
      <c r="A18" s="17" t="s">
        <v>83</v>
      </c>
      <c r="C18" s="17" t="s">
        <v>178</v>
      </c>
      <c r="E18" s="11">
        <v>1859178081</v>
      </c>
      <c r="G18" s="23">
        <f t="shared" si="0"/>
        <v>0.1575826675555877</v>
      </c>
      <c r="I18" s="11">
        <v>3782465751</v>
      </c>
      <c r="K18" s="23">
        <f t="shared" si="1"/>
        <v>0.15613316993330631</v>
      </c>
    </row>
    <row r="19" spans="1:11" s="17" customFormat="1" ht="18.75" x14ac:dyDescent="0.25">
      <c r="A19" s="17" t="s">
        <v>174</v>
      </c>
      <c r="C19" s="17" t="s">
        <v>179</v>
      </c>
      <c r="E19" s="11">
        <v>1749041095</v>
      </c>
      <c r="G19" s="23">
        <f t="shared" si="0"/>
        <v>0.14824753165452476</v>
      </c>
      <c r="I19" s="11">
        <v>3629178080</v>
      </c>
      <c r="K19" s="23">
        <f t="shared" si="1"/>
        <v>0.14980573921470791</v>
      </c>
    </row>
    <row r="20" spans="1:11" s="17" customFormat="1" ht="18.75" x14ac:dyDescent="0.25">
      <c r="A20" s="17" t="s">
        <v>174</v>
      </c>
      <c r="C20" s="17" t="s">
        <v>180</v>
      </c>
      <c r="E20" s="11">
        <v>39353426</v>
      </c>
      <c r="G20" s="23">
        <f t="shared" si="0"/>
        <v>3.3355695777113788E-3</v>
      </c>
      <c r="I20" s="11">
        <v>80038358</v>
      </c>
      <c r="K20" s="23">
        <f t="shared" si="1"/>
        <v>3.3038349514448269E-3</v>
      </c>
    </row>
    <row r="21" spans="1:11" s="17" customFormat="1" ht="18.75" x14ac:dyDescent="0.25">
      <c r="A21" s="17" t="s">
        <v>174</v>
      </c>
      <c r="C21" s="17" t="s">
        <v>181</v>
      </c>
      <c r="E21" s="11">
        <v>2774863014</v>
      </c>
      <c r="G21" s="23">
        <f t="shared" si="0"/>
        <v>0.23519549865404105</v>
      </c>
      <c r="I21" s="11">
        <v>5794383562</v>
      </c>
      <c r="K21" s="23">
        <f t="shared" si="1"/>
        <v>0.23918140517341666</v>
      </c>
    </row>
    <row r="22" spans="1:11" s="17" customFormat="1" ht="18.75" x14ac:dyDescent="0.25">
      <c r="A22" s="17" t="s">
        <v>174</v>
      </c>
      <c r="C22" s="17" t="s">
        <v>182</v>
      </c>
      <c r="E22" s="11">
        <v>3528664378</v>
      </c>
      <c r="G22" s="23">
        <f t="shared" si="0"/>
        <v>0.29908718872940426</v>
      </c>
      <c r="I22" s="11">
        <v>7179006838</v>
      </c>
      <c r="K22" s="23">
        <f t="shared" si="1"/>
        <v>0.29633608560592672</v>
      </c>
    </row>
    <row r="23" spans="1:11" ht="19.5" thickBot="1" x14ac:dyDescent="0.5">
      <c r="A23" s="3" t="s">
        <v>12</v>
      </c>
      <c r="E23" s="3">
        <f>SUM(E9:$E$22)</f>
        <v>11798112761</v>
      </c>
      <c r="G23" s="7">
        <f>SUM(G9:$G$22)</f>
        <v>1</v>
      </c>
      <c r="I23" s="3">
        <f>SUM(I9:$I$22)</f>
        <v>24225894809</v>
      </c>
      <c r="K23" s="7">
        <f>SUM(K9:$K$22)</f>
        <v>1</v>
      </c>
    </row>
    <row r="24" spans="1:11" ht="18.75" x14ac:dyDescent="0.45">
      <c r="E24" s="4"/>
      <c r="G24" s="4"/>
      <c r="I24" s="4"/>
      <c r="K24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D13" sqref="D13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3" t="s">
        <v>82</v>
      </c>
      <c r="C1" s="36"/>
      <c r="D1" s="36"/>
      <c r="E1" s="36"/>
      <c r="F1" s="36"/>
    </row>
    <row r="2" spans="2:6" ht="20.100000000000001" customHeight="1" x14ac:dyDescent="0.45">
      <c r="B2" s="43" t="s">
        <v>41</v>
      </c>
      <c r="C2" s="36"/>
      <c r="D2" s="36"/>
      <c r="E2" s="36"/>
      <c r="F2" s="36"/>
    </row>
    <row r="3" spans="2:6" ht="20.100000000000001" customHeight="1" x14ac:dyDescent="0.45">
      <c r="B3" s="43" t="s">
        <v>186</v>
      </c>
      <c r="C3" s="36"/>
      <c r="D3" s="36"/>
      <c r="E3" s="36"/>
      <c r="F3" s="36"/>
    </row>
    <row r="5" spans="2:6" ht="21" x14ac:dyDescent="0.45">
      <c r="B5" s="40" t="s">
        <v>72</v>
      </c>
      <c r="C5" s="36"/>
      <c r="D5" s="36"/>
      <c r="E5" s="36"/>
      <c r="F5" s="36"/>
    </row>
    <row r="7" spans="2:6" ht="21" x14ac:dyDescent="0.45">
      <c r="D7" s="2" t="s">
        <v>48</v>
      </c>
      <c r="F7" s="2" t="s">
        <v>187</v>
      </c>
    </row>
    <row r="8" spans="2:6" ht="21" x14ac:dyDescent="0.45">
      <c r="B8" s="8" t="s">
        <v>45</v>
      </c>
      <c r="D8" s="8" t="s">
        <v>37</v>
      </c>
      <c r="F8" s="8" t="s">
        <v>37</v>
      </c>
    </row>
    <row r="9" spans="2:6" s="17" customFormat="1" ht="18.75" x14ac:dyDescent="0.25">
      <c r="B9" s="17" t="s">
        <v>90</v>
      </c>
      <c r="D9" s="11">
        <v>402062766</v>
      </c>
      <c r="F9" s="11">
        <v>935581686</v>
      </c>
    </row>
    <row r="10" spans="2:6" s="17" customFormat="1" ht="18.75" x14ac:dyDescent="0.25">
      <c r="B10" s="17" t="s">
        <v>91</v>
      </c>
      <c r="D10" s="11">
        <v>0</v>
      </c>
      <c r="F10" s="11">
        <v>48138666</v>
      </c>
    </row>
    <row r="11" spans="2:6" s="17" customFormat="1" ht="18.75" x14ac:dyDescent="0.25">
      <c r="B11" s="17" t="s">
        <v>92</v>
      </c>
      <c r="D11" s="11">
        <v>39555522</v>
      </c>
      <c r="F11" s="11">
        <v>62314555</v>
      </c>
    </row>
    <row r="12" spans="2:6" ht="19.5" thickBot="1" x14ac:dyDescent="0.5">
      <c r="B12" s="3" t="s">
        <v>12</v>
      </c>
      <c r="D12" s="3">
        <f>SUM(D9:D11)</f>
        <v>441618288</v>
      </c>
      <c r="F12" s="3">
        <f>SUM(F9:F11)</f>
        <v>1046034907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tabSelected="1" workbookViewId="0">
      <selection activeCell="E12" sqref="E12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</row>
    <row r="2" spans="1:7" ht="20.100000000000001" customHeight="1" x14ac:dyDescent="0.45">
      <c r="A2" s="43" t="s">
        <v>41</v>
      </c>
      <c r="B2" s="36"/>
      <c r="C2" s="36"/>
      <c r="D2" s="36"/>
      <c r="E2" s="36"/>
      <c r="F2" s="36"/>
      <c r="G2" s="36"/>
    </row>
    <row r="3" spans="1:7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</row>
    <row r="5" spans="1:7" ht="21" x14ac:dyDescent="0.45">
      <c r="A5" s="40" t="s">
        <v>106</v>
      </c>
      <c r="B5" s="36"/>
      <c r="C5" s="36"/>
      <c r="D5" s="36"/>
      <c r="E5" s="36"/>
      <c r="F5" s="36"/>
      <c r="G5" s="36"/>
    </row>
    <row r="7" spans="1:7" ht="31.5" x14ac:dyDescent="0.45">
      <c r="A7" s="2" t="s">
        <v>42</v>
      </c>
      <c r="C7" s="2" t="s">
        <v>37</v>
      </c>
      <c r="E7" s="18" t="s">
        <v>43</v>
      </c>
      <c r="F7" s="19"/>
      <c r="G7" s="18" t="s">
        <v>44</v>
      </c>
    </row>
    <row r="8" spans="1:7" s="17" customFormat="1" ht="21" x14ac:dyDescent="0.25">
      <c r="A8" s="10" t="s">
        <v>93</v>
      </c>
      <c r="C8" s="25">
        <v>273867981852</v>
      </c>
      <c r="E8" s="6">
        <v>0.92669999999999997</v>
      </c>
      <c r="G8" s="6">
        <v>4.9500000000000002E-2</v>
      </c>
    </row>
    <row r="9" spans="1:7" s="17" customFormat="1" ht="21" x14ac:dyDescent="0.25">
      <c r="A9" s="10" t="s">
        <v>94</v>
      </c>
      <c r="C9" s="11">
        <v>0</v>
      </c>
      <c r="E9" s="6">
        <v>0</v>
      </c>
      <c r="G9" s="6">
        <v>0</v>
      </c>
    </row>
    <row r="10" spans="1:7" s="17" customFormat="1" ht="21" x14ac:dyDescent="0.25">
      <c r="A10" s="10" t="s">
        <v>95</v>
      </c>
      <c r="C10" s="11">
        <v>11798112761</v>
      </c>
      <c r="E10" s="6">
        <v>3.9899999999999998E-2</v>
      </c>
      <c r="G10" s="6">
        <v>2.0999999999999999E-3</v>
      </c>
    </row>
    <row r="11" spans="1:7" ht="21.75" thickBot="1" x14ac:dyDescent="0.5">
      <c r="A11" s="16" t="s">
        <v>12</v>
      </c>
      <c r="C11" s="3">
        <f>SUM(C8:C10)</f>
        <v>285666094613</v>
      </c>
      <c r="E11" s="7">
        <f>SUM(E8:E10)</f>
        <v>0.96660000000000001</v>
      </c>
      <c r="G11" s="7">
        <f>SUM(G8:G10)</f>
        <v>5.16E-2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2"/>
  <sheetViews>
    <sheetView rightToLeft="1" view="pageBreakPreview" zoomScale="60" zoomScaleNormal="85" zoomScalePageLayoutView="70" workbookViewId="0">
      <pane ySplit="5" topLeftCell="A6" activePane="bottomLeft" state="frozen"/>
      <selection pane="bottomLeft" activeCell="U71" sqref="U71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" style="1" bestFit="1" customWidth="1"/>
    <col min="10" max="10" width="17.85546875" style="1" bestFit="1" customWidth="1"/>
    <col min="11" max="11" width="1.42578125" style="1" customWidth="1"/>
    <col min="12" max="12" width="13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40" t="s">
        <v>133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" x14ac:dyDescent="0.45">
      <c r="A2" s="40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" x14ac:dyDescent="0.45">
      <c r="C3" s="41" t="s">
        <v>185</v>
      </c>
      <c r="D3" s="42"/>
      <c r="E3" s="42"/>
      <c r="F3" s="42"/>
      <c r="G3" s="42"/>
      <c r="I3" s="41" t="s">
        <v>2</v>
      </c>
      <c r="J3" s="42"/>
      <c r="K3" s="42"/>
      <c r="L3" s="42"/>
      <c r="M3" s="42"/>
      <c r="O3" s="41" t="s">
        <v>187</v>
      </c>
      <c r="P3" s="42"/>
      <c r="Q3" s="42"/>
      <c r="R3" s="42"/>
      <c r="S3" s="42"/>
      <c r="T3" s="42"/>
      <c r="U3" s="42"/>
      <c r="V3" s="42"/>
      <c r="W3" s="42"/>
    </row>
    <row r="4" spans="1:23" ht="18.75" x14ac:dyDescent="0.45">
      <c r="A4" s="39" t="s">
        <v>3</v>
      </c>
      <c r="C4" s="39" t="s">
        <v>4</v>
      </c>
      <c r="E4" s="39" t="s">
        <v>5</v>
      </c>
      <c r="G4" s="39" t="s">
        <v>6</v>
      </c>
      <c r="I4" s="39" t="s">
        <v>7</v>
      </c>
      <c r="J4" s="36"/>
      <c r="L4" s="39" t="s">
        <v>8</v>
      </c>
      <c r="M4" s="36"/>
      <c r="O4" s="39" t="s">
        <v>4</v>
      </c>
      <c r="Q4" s="37" t="s">
        <v>9</v>
      </c>
      <c r="S4" s="39" t="s">
        <v>5</v>
      </c>
      <c r="U4" s="39" t="s">
        <v>6</v>
      </c>
      <c r="W4" s="37" t="s">
        <v>10</v>
      </c>
    </row>
    <row r="5" spans="1:23" ht="18.75" x14ac:dyDescent="0.45">
      <c r="A5" s="38"/>
      <c r="C5" s="38"/>
      <c r="E5" s="38"/>
      <c r="G5" s="38"/>
      <c r="I5" s="5" t="s">
        <v>4</v>
      </c>
      <c r="J5" s="5" t="s">
        <v>5</v>
      </c>
      <c r="L5" s="5" t="s">
        <v>4</v>
      </c>
      <c r="M5" s="5" t="s">
        <v>11</v>
      </c>
      <c r="O5" s="38"/>
      <c r="Q5" s="38"/>
      <c r="S5" s="38"/>
      <c r="U5" s="38"/>
      <c r="W5" s="38"/>
    </row>
    <row r="6" spans="1:23" s="17" customFormat="1" ht="18.75" x14ac:dyDescent="0.25">
      <c r="A6" s="17" t="s">
        <v>172</v>
      </c>
      <c r="C6" s="11">
        <v>321160</v>
      </c>
      <c r="E6" s="11">
        <v>6432246780</v>
      </c>
      <c r="G6" s="11">
        <v>9162449112.6000004</v>
      </c>
      <c r="I6" s="11">
        <v>0</v>
      </c>
      <c r="J6" s="11">
        <v>0</v>
      </c>
      <c r="L6" s="11">
        <v>0</v>
      </c>
      <c r="M6" s="11">
        <v>0</v>
      </c>
      <c r="O6" s="11">
        <v>321160</v>
      </c>
      <c r="Q6" s="11">
        <v>24000</v>
      </c>
      <c r="S6" s="11">
        <v>6432246780</v>
      </c>
      <c r="U6" s="11">
        <v>7661978352</v>
      </c>
      <c r="W6" s="6">
        <v>1.4E-3</v>
      </c>
    </row>
    <row r="7" spans="1:23" s="17" customFormat="1" ht="18.75" x14ac:dyDescent="0.25">
      <c r="A7" s="17" t="s">
        <v>157</v>
      </c>
      <c r="C7" s="11">
        <v>6000000</v>
      </c>
      <c r="E7" s="11">
        <v>4618908501</v>
      </c>
      <c r="G7" s="11">
        <v>1859521050</v>
      </c>
      <c r="I7" s="11">
        <v>0</v>
      </c>
      <c r="J7" s="11">
        <v>0</v>
      </c>
      <c r="L7" s="11">
        <v>0</v>
      </c>
      <c r="M7" s="11">
        <v>0</v>
      </c>
      <c r="O7" s="11">
        <v>0</v>
      </c>
      <c r="Q7" s="11">
        <v>0</v>
      </c>
      <c r="S7" s="11">
        <v>0</v>
      </c>
      <c r="U7" s="11">
        <v>0</v>
      </c>
      <c r="W7" s="6">
        <v>0</v>
      </c>
    </row>
    <row r="8" spans="1:23" s="17" customFormat="1" ht="18.75" x14ac:dyDescent="0.25">
      <c r="A8" s="17" t="s">
        <v>158</v>
      </c>
      <c r="C8" s="11">
        <v>23673722</v>
      </c>
      <c r="E8" s="11">
        <v>55163569137</v>
      </c>
      <c r="G8" s="11">
        <v>47842311198.8853</v>
      </c>
      <c r="I8" s="11">
        <v>11836861</v>
      </c>
      <c r="J8" s="11">
        <v>0</v>
      </c>
      <c r="L8" s="11">
        <v>-23673722</v>
      </c>
      <c r="M8" s="11">
        <v>32385640780</v>
      </c>
      <c r="O8" s="11">
        <v>11836861</v>
      </c>
      <c r="Q8" s="11">
        <v>1521</v>
      </c>
      <c r="S8" s="11">
        <v>18387856374</v>
      </c>
      <c r="U8" s="11">
        <v>17896742580.792999</v>
      </c>
      <c r="W8" s="6">
        <v>3.2000000000000002E-3</v>
      </c>
    </row>
    <row r="9" spans="1:23" s="17" customFormat="1" ht="18.75" x14ac:dyDescent="0.25">
      <c r="A9" s="17" t="s">
        <v>141</v>
      </c>
      <c r="C9" s="11">
        <v>85932580</v>
      </c>
      <c r="E9" s="11">
        <v>145710241323</v>
      </c>
      <c r="G9" s="11">
        <v>143678594892.61801</v>
      </c>
      <c r="I9" s="11">
        <v>0</v>
      </c>
      <c r="J9" s="11">
        <v>0</v>
      </c>
      <c r="L9" s="11">
        <v>-28600000</v>
      </c>
      <c r="M9" s="11">
        <v>51489602914</v>
      </c>
      <c r="O9" s="11">
        <v>57332580</v>
      </c>
      <c r="Q9" s="11">
        <v>2045</v>
      </c>
      <c r="S9" s="11">
        <v>97215096620</v>
      </c>
      <c r="U9" s="11">
        <v>116547517599.705</v>
      </c>
      <c r="W9" s="6">
        <v>2.1100000000000001E-2</v>
      </c>
    </row>
    <row r="10" spans="1:23" s="17" customFormat="1" ht="18.75" x14ac:dyDescent="0.25">
      <c r="A10" s="17" t="s">
        <v>73</v>
      </c>
      <c r="C10" s="11">
        <v>32181303</v>
      </c>
      <c r="E10" s="11">
        <v>42691473960</v>
      </c>
      <c r="G10" s="11">
        <v>72105063853.076096</v>
      </c>
      <c r="I10" s="11">
        <v>0</v>
      </c>
      <c r="J10" s="11">
        <v>0</v>
      </c>
      <c r="L10" s="11">
        <v>0</v>
      </c>
      <c r="M10" s="11">
        <v>0</v>
      </c>
      <c r="O10" s="11">
        <v>32181303</v>
      </c>
      <c r="Q10" s="11">
        <v>2399</v>
      </c>
      <c r="S10" s="11">
        <v>42691473960</v>
      </c>
      <c r="U10" s="11">
        <v>76743588368.912796</v>
      </c>
      <c r="W10" s="6">
        <v>1.3899999999999999E-2</v>
      </c>
    </row>
    <row r="11" spans="1:23" s="17" customFormat="1" ht="18.75" x14ac:dyDescent="0.25">
      <c r="A11" s="17" t="s">
        <v>130</v>
      </c>
      <c r="C11" s="11">
        <v>22912000</v>
      </c>
      <c r="E11" s="11">
        <v>39960191860</v>
      </c>
      <c r="G11" s="11">
        <v>70490709792</v>
      </c>
      <c r="I11" s="11">
        <v>0</v>
      </c>
      <c r="J11" s="11">
        <v>0</v>
      </c>
      <c r="L11" s="11">
        <v>-5516023</v>
      </c>
      <c r="M11" s="11">
        <v>16231573386</v>
      </c>
      <c r="O11" s="11">
        <v>17395977</v>
      </c>
      <c r="Q11" s="11">
        <v>2940</v>
      </c>
      <c r="S11" s="11">
        <v>30339847184</v>
      </c>
      <c r="U11" s="11">
        <v>50839864554.338997</v>
      </c>
      <c r="W11" s="6">
        <v>9.1999999999999998E-3</v>
      </c>
    </row>
    <row r="12" spans="1:23" s="17" customFormat="1" ht="18.75" x14ac:dyDescent="0.25">
      <c r="A12" s="17" t="s">
        <v>74</v>
      </c>
      <c r="C12" s="11">
        <v>48379418</v>
      </c>
      <c r="E12" s="11">
        <v>206384950138</v>
      </c>
      <c r="G12" s="11">
        <v>80745730017.209106</v>
      </c>
      <c r="I12" s="11">
        <v>0</v>
      </c>
      <c r="J12" s="11">
        <v>0</v>
      </c>
      <c r="L12" s="11">
        <v>-8000000</v>
      </c>
      <c r="M12" s="11">
        <v>17987015530</v>
      </c>
      <c r="O12" s="11">
        <v>40379418</v>
      </c>
      <c r="Q12" s="11">
        <v>2047</v>
      </c>
      <c r="S12" s="11">
        <v>172257222495</v>
      </c>
      <c r="U12" s="11">
        <v>82164861467.556305</v>
      </c>
      <c r="W12" s="6">
        <v>1.4800000000000001E-2</v>
      </c>
    </row>
    <row r="13" spans="1:23" s="17" customFormat="1" ht="18.75" x14ac:dyDescent="0.25">
      <c r="A13" s="17" t="s">
        <v>110</v>
      </c>
      <c r="C13" s="11">
        <v>11279926</v>
      </c>
      <c r="E13" s="11">
        <v>34362520107</v>
      </c>
      <c r="G13" s="11">
        <v>40141861376.274002</v>
      </c>
      <c r="I13" s="11">
        <v>0</v>
      </c>
      <c r="J13" s="11">
        <v>0</v>
      </c>
      <c r="L13" s="11">
        <v>0</v>
      </c>
      <c r="M13" s="11">
        <v>0</v>
      </c>
      <c r="O13" s="11">
        <v>11279926</v>
      </c>
      <c r="Q13" s="11">
        <v>3871</v>
      </c>
      <c r="S13" s="11">
        <v>34362520107</v>
      </c>
      <c r="U13" s="11">
        <v>43404789214.401299</v>
      </c>
      <c r="W13" s="6">
        <v>7.7999999999999996E-3</v>
      </c>
    </row>
    <row r="14" spans="1:23" s="17" customFormat="1" ht="18.75" x14ac:dyDescent="0.25">
      <c r="A14" s="17" t="s">
        <v>159</v>
      </c>
      <c r="C14" s="11">
        <v>28887428</v>
      </c>
      <c r="E14" s="11">
        <v>73411977134</v>
      </c>
      <c r="G14" s="11">
        <v>73195931350.866592</v>
      </c>
      <c r="I14" s="11">
        <v>0</v>
      </c>
      <c r="J14" s="11">
        <v>0</v>
      </c>
      <c r="L14" s="11">
        <v>0</v>
      </c>
      <c r="M14" s="11">
        <v>0</v>
      </c>
      <c r="O14" s="11">
        <v>28887428</v>
      </c>
      <c r="Q14" s="11">
        <v>2610</v>
      </c>
      <c r="S14" s="11">
        <v>73411977134</v>
      </c>
      <c r="U14" s="11">
        <v>74947579766.873993</v>
      </c>
      <c r="W14" s="6">
        <v>1.35E-2</v>
      </c>
    </row>
    <row r="15" spans="1:23" s="17" customFormat="1" ht="18.75" x14ac:dyDescent="0.25">
      <c r="A15" s="17" t="s">
        <v>111</v>
      </c>
      <c r="C15" s="11">
        <v>24624818</v>
      </c>
      <c r="E15" s="11">
        <v>68875131041</v>
      </c>
      <c r="G15" s="11">
        <v>75613469728.328094</v>
      </c>
      <c r="I15" s="11">
        <v>0</v>
      </c>
      <c r="J15" s="11">
        <v>0</v>
      </c>
      <c r="L15" s="11">
        <v>-7440135</v>
      </c>
      <c r="M15" s="11">
        <v>35618612082</v>
      </c>
      <c r="O15" s="11">
        <v>17184683</v>
      </c>
      <c r="Q15" s="11">
        <v>4413</v>
      </c>
      <c r="S15" s="11">
        <v>48065219956</v>
      </c>
      <c r="U15" s="11">
        <v>75384781842.830002</v>
      </c>
      <c r="W15" s="6">
        <v>1.3599999999999999E-2</v>
      </c>
    </row>
    <row r="16" spans="1:23" s="17" customFormat="1" ht="18.75" x14ac:dyDescent="0.25">
      <c r="A16" s="17" t="s">
        <v>101</v>
      </c>
      <c r="C16" s="11">
        <v>45000000</v>
      </c>
      <c r="E16" s="11">
        <v>98551300618</v>
      </c>
      <c r="G16" s="11">
        <v>109594012500</v>
      </c>
      <c r="I16" s="11">
        <v>0</v>
      </c>
      <c r="J16" s="11">
        <v>0</v>
      </c>
      <c r="L16" s="11">
        <v>0</v>
      </c>
      <c r="M16" s="11">
        <v>0</v>
      </c>
      <c r="O16" s="11">
        <v>45000000</v>
      </c>
      <c r="Q16" s="11">
        <v>2530</v>
      </c>
      <c r="S16" s="11">
        <v>98551300618</v>
      </c>
      <c r="U16" s="11">
        <v>113172592500</v>
      </c>
      <c r="W16" s="6">
        <v>2.0400000000000001E-2</v>
      </c>
    </row>
    <row r="17" spans="1:23" s="17" customFormat="1" ht="18.75" x14ac:dyDescent="0.25">
      <c r="A17" s="17" t="s">
        <v>142</v>
      </c>
      <c r="C17" s="11">
        <v>48742500</v>
      </c>
      <c r="E17" s="11">
        <v>140055567756</v>
      </c>
      <c r="G17" s="11">
        <v>116092147171.5</v>
      </c>
      <c r="I17" s="11">
        <v>0</v>
      </c>
      <c r="J17" s="11">
        <v>0</v>
      </c>
      <c r="L17" s="11">
        <v>0</v>
      </c>
      <c r="M17" s="11">
        <v>0</v>
      </c>
      <c r="O17" s="11">
        <v>48742500</v>
      </c>
      <c r="Q17" s="11">
        <v>2570</v>
      </c>
      <c r="S17" s="11">
        <v>140055567756</v>
      </c>
      <c r="U17" s="11">
        <v>124522879061.25</v>
      </c>
      <c r="W17" s="6">
        <v>2.2499999999999999E-2</v>
      </c>
    </row>
    <row r="18" spans="1:23" s="17" customFormat="1" ht="18.75" x14ac:dyDescent="0.25">
      <c r="A18" s="17" t="s">
        <v>160</v>
      </c>
      <c r="C18" s="11">
        <v>13500000</v>
      </c>
      <c r="E18" s="11">
        <v>192159536500</v>
      </c>
      <c r="G18" s="11">
        <v>183581154000</v>
      </c>
      <c r="I18" s="11">
        <v>0</v>
      </c>
      <c r="J18" s="11">
        <v>0</v>
      </c>
      <c r="L18" s="11">
        <v>0</v>
      </c>
      <c r="M18" s="11">
        <v>0</v>
      </c>
      <c r="O18" s="11">
        <v>13500000</v>
      </c>
      <c r="Q18" s="11">
        <v>14050</v>
      </c>
      <c r="S18" s="11">
        <v>192159536500</v>
      </c>
      <c r="U18" s="11">
        <v>188546433750</v>
      </c>
      <c r="W18" s="6">
        <v>3.4099999999999998E-2</v>
      </c>
    </row>
    <row r="19" spans="1:23" s="17" customFormat="1" ht="18.75" x14ac:dyDescent="0.25">
      <c r="A19" s="17" t="s">
        <v>126</v>
      </c>
      <c r="C19" s="11">
        <v>14497759</v>
      </c>
      <c r="E19" s="11">
        <v>31119215777</v>
      </c>
      <c r="G19" s="11">
        <v>73066291483.126495</v>
      </c>
      <c r="I19" s="11">
        <v>0</v>
      </c>
      <c r="J19" s="11">
        <v>0</v>
      </c>
      <c r="L19" s="11">
        <v>0</v>
      </c>
      <c r="M19" s="11">
        <v>0</v>
      </c>
      <c r="O19" s="11">
        <v>14497759</v>
      </c>
      <c r="Q19" s="11">
        <v>4583</v>
      </c>
      <c r="S19" s="11">
        <v>31119215777</v>
      </c>
      <c r="U19" s="11">
        <v>66047892281.492897</v>
      </c>
      <c r="W19" s="6">
        <v>1.1900000000000001E-2</v>
      </c>
    </row>
    <row r="20" spans="1:23" s="17" customFormat="1" ht="18.75" x14ac:dyDescent="0.25">
      <c r="A20" s="17" t="s">
        <v>119</v>
      </c>
      <c r="C20" s="11">
        <v>7200000</v>
      </c>
      <c r="E20" s="11">
        <v>37888570442</v>
      </c>
      <c r="G20" s="11">
        <v>55253275200</v>
      </c>
      <c r="I20" s="11">
        <v>6667401</v>
      </c>
      <c r="J20" s="11">
        <v>11955234498</v>
      </c>
      <c r="L20" s="11">
        <v>-1</v>
      </c>
      <c r="M20" s="11">
        <v>1</v>
      </c>
      <c r="O20" s="11">
        <v>13867400</v>
      </c>
      <c r="Q20" s="11">
        <v>5730</v>
      </c>
      <c r="S20" s="11">
        <v>49843801720</v>
      </c>
      <c r="U20" s="11">
        <v>78987413798.100006</v>
      </c>
      <c r="W20" s="6">
        <v>1.43E-2</v>
      </c>
    </row>
    <row r="21" spans="1:23" s="17" customFormat="1" ht="18.75" x14ac:dyDescent="0.25">
      <c r="A21" s="17" t="s">
        <v>156</v>
      </c>
      <c r="C21" s="11">
        <v>6189031</v>
      </c>
      <c r="E21" s="11">
        <v>83270103164</v>
      </c>
      <c r="G21" s="11">
        <v>58322915397.414001</v>
      </c>
      <c r="I21" s="11">
        <v>0</v>
      </c>
      <c r="J21" s="11">
        <v>0</v>
      </c>
      <c r="L21" s="11">
        <v>0</v>
      </c>
      <c r="M21" s="11">
        <v>0</v>
      </c>
      <c r="O21" s="11">
        <v>6189031</v>
      </c>
      <c r="Q21" s="11">
        <v>11180</v>
      </c>
      <c r="S21" s="11">
        <v>83270103164</v>
      </c>
      <c r="U21" s="11">
        <v>68781666048.848999</v>
      </c>
      <c r="W21" s="6">
        <v>1.24E-2</v>
      </c>
    </row>
    <row r="22" spans="1:23" s="17" customFormat="1" ht="18.75" x14ac:dyDescent="0.25">
      <c r="A22" s="17" t="s">
        <v>145</v>
      </c>
      <c r="C22" s="11">
        <v>4599827</v>
      </c>
      <c r="E22" s="11">
        <v>132017918665</v>
      </c>
      <c r="G22" s="11">
        <v>79012074747.167999</v>
      </c>
      <c r="I22" s="11">
        <v>0</v>
      </c>
      <c r="J22" s="11">
        <v>0</v>
      </c>
      <c r="L22" s="11">
        <v>0</v>
      </c>
      <c r="M22" s="11">
        <v>0</v>
      </c>
      <c r="O22" s="11">
        <v>4599827</v>
      </c>
      <c r="Q22" s="11">
        <v>18120</v>
      </c>
      <c r="S22" s="11">
        <v>132017918665</v>
      </c>
      <c r="U22" s="11">
        <v>82852939491.822006</v>
      </c>
      <c r="W22" s="6">
        <v>1.4999999999999999E-2</v>
      </c>
    </row>
    <row r="23" spans="1:23" s="17" customFormat="1" ht="18.75" x14ac:dyDescent="0.25">
      <c r="A23" s="17" t="s">
        <v>161</v>
      </c>
      <c r="C23" s="11">
        <v>410000</v>
      </c>
      <c r="E23" s="11">
        <v>70201786761</v>
      </c>
      <c r="G23" s="11">
        <v>59996981205</v>
      </c>
      <c r="I23" s="11">
        <v>0</v>
      </c>
      <c r="J23" s="11">
        <v>0</v>
      </c>
      <c r="L23" s="11">
        <v>0</v>
      </c>
      <c r="M23" s="11">
        <v>0</v>
      </c>
      <c r="O23" s="11">
        <v>410000</v>
      </c>
      <c r="Q23" s="11">
        <v>161750</v>
      </c>
      <c r="S23" s="11">
        <v>70201786761</v>
      </c>
      <c r="U23" s="11">
        <v>65922910875</v>
      </c>
      <c r="W23" s="6">
        <v>1.1900000000000001E-2</v>
      </c>
    </row>
    <row r="24" spans="1:23" s="17" customFormat="1" ht="18.75" x14ac:dyDescent="0.25">
      <c r="A24" s="17" t="s">
        <v>113</v>
      </c>
      <c r="C24" s="11">
        <v>6900000</v>
      </c>
      <c r="E24" s="11">
        <v>104424898861</v>
      </c>
      <c r="G24" s="11">
        <v>114338613150</v>
      </c>
      <c r="I24" s="11">
        <v>0</v>
      </c>
      <c r="J24" s="11">
        <v>0</v>
      </c>
      <c r="L24" s="11">
        <v>0</v>
      </c>
      <c r="M24" s="11">
        <v>0</v>
      </c>
      <c r="O24" s="11">
        <v>6900000</v>
      </c>
      <c r="Q24" s="11">
        <v>16800</v>
      </c>
      <c r="S24" s="11">
        <v>104424898861</v>
      </c>
      <c r="U24" s="11">
        <v>115230276000</v>
      </c>
      <c r="W24" s="6">
        <v>2.0799999999999999E-2</v>
      </c>
    </row>
    <row r="25" spans="1:23" s="17" customFormat="1" ht="18.75" x14ac:dyDescent="0.25">
      <c r="A25" s="17" t="s">
        <v>148</v>
      </c>
      <c r="C25" s="11">
        <v>8304632</v>
      </c>
      <c r="E25" s="11">
        <v>142692668508</v>
      </c>
      <c r="G25" s="11">
        <v>96751171832.112</v>
      </c>
      <c r="I25" s="11">
        <v>0</v>
      </c>
      <c r="J25" s="11">
        <v>0</v>
      </c>
      <c r="L25" s="11">
        <v>0</v>
      </c>
      <c r="M25" s="11">
        <v>0</v>
      </c>
      <c r="O25" s="11">
        <v>8304632</v>
      </c>
      <c r="Q25" s="11">
        <v>11600</v>
      </c>
      <c r="S25" s="11">
        <v>142692668508</v>
      </c>
      <c r="U25" s="11">
        <v>95760545499.360001</v>
      </c>
      <c r="W25" s="6">
        <v>1.7299999999999999E-2</v>
      </c>
    </row>
    <row r="26" spans="1:23" s="17" customFormat="1" ht="18.75" x14ac:dyDescent="0.25">
      <c r="A26" s="17" t="s">
        <v>152</v>
      </c>
      <c r="C26" s="11">
        <v>3657248</v>
      </c>
      <c r="E26" s="11">
        <v>24874597280</v>
      </c>
      <c r="G26" s="11">
        <v>12633318626.040001</v>
      </c>
      <c r="I26" s="11">
        <v>0</v>
      </c>
      <c r="J26" s="11">
        <v>0</v>
      </c>
      <c r="L26" s="11">
        <v>-3657248</v>
      </c>
      <c r="M26" s="11">
        <v>12131102893</v>
      </c>
      <c r="O26" s="11">
        <v>0</v>
      </c>
      <c r="Q26" s="11">
        <v>0</v>
      </c>
      <c r="S26" s="11">
        <v>0</v>
      </c>
      <c r="U26" s="11">
        <v>0</v>
      </c>
      <c r="W26" s="6">
        <v>0</v>
      </c>
    </row>
    <row r="27" spans="1:23" s="17" customFormat="1" ht="18.75" x14ac:dyDescent="0.25">
      <c r="A27" s="17" t="s">
        <v>112</v>
      </c>
      <c r="C27" s="11">
        <v>2953312</v>
      </c>
      <c r="E27" s="11">
        <v>7794716491</v>
      </c>
      <c r="G27" s="11">
        <v>5601391526.1887999</v>
      </c>
      <c r="I27" s="11">
        <v>0</v>
      </c>
      <c r="J27" s="11">
        <v>0</v>
      </c>
      <c r="L27" s="11">
        <v>0</v>
      </c>
      <c r="M27" s="11">
        <v>0</v>
      </c>
      <c r="O27" s="11">
        <v>2953312</v>
      </c>
      <c r="Q27" s="11">
        <v>1871</v>
      </c>
      <c r="S27" s="11">
        <v>7794716491</v>
      </c>
      <c r="U27" s="11">
        <v>5492769153.8255997</v>
      </c>
      <c r="W27" s="6">
        <v>1E-3</v>
      </c>
    </row>
    <row r="28" spans="1:23" s="17" customFormat="1" ht="18.75" x14ac:dyDescent="0.25">
      <c r="A28" s="17" t="s">
        <v>155</v>
      </c>
      <c r="C28" s="11">
        <v>27800000</v>
      </c>
      <c r="E28" s="11">
        <v>60828242900</v>
      </c>
      <c r="G28" s="11">
        <v>55213910820</v>
      </c>
      <c r="I28" s="11">
        <v>0</v>
      </c>
      <c r="J28" s="11">
        <v>0</v>
      </c>
      <c r="L28" s="11">
        <v>0</v>
      </c>
      <c r="M28" s="11">
        <v>0</v>
      </c>
      <c r="O28" s="11">
        <v>27800000</v>
      </c>
      <c r="Q28" s="11">
        <v>2050</v>
      </c>
      <c r="S28" s="11">
        <v>60828242900</v>
      </c>
      <c r="U28" s="11">
        <v>56650909500</v>
      </c>
      <c r="W28" s="6">
        <v>1.0200000000000001E-2</v>
      </c>
    </row>
    <row r="29" spans="1:23" s="17" customFormat="1" ht="18.75" x14ac:dyDescent="0.25">
      <c r="A29" s="17" t="s">
        <v>131</v>
      </c>
      <c r="C29" s="11">
        <v>5392416</v>
      </c>
      <c r="E29" s="11">
        <v>32745583552</v>
      </c>
      <c r="G29" s="11">
        <v>51030352308.096001</v>
      </c>
      <c r="I29" s="11">
        <v>0</v>
      </c>
      <c r="J29" s="11">
        <v>0</v>
      </c>
      <c r="L29" s="11">
        <v>0</v>
      </c>
      <c r="M29" s="11">
        <v>0</v>
      </c>
      <c r="O29" s="11">
        <v>5392416</v>
      </c>
      <c r="Q29" s="11">
        <v>9610</v>
      </c>
      <c r="S29" s="11">
        <v>32745583552</v>
      </c>
      <c r="U29" s="11">
        <v>51512782109.328003</v>
      </c>
      <c r="W29" s="6">
        <v>9.2999999999999992E-3</v>
      </c>
    </row>
    <row r="30" spans="1:23" s="17" customFormat="1" ht="18.75" x14ac:dyDescent="0.25">
      <c r="A30" s="17" t="s">
        <v>134</v>
      </c>
      <c r="C30" s="11">
        <v>870003</v>
      </c>
      <c r="E30" s="11">
        <v>30013861257</v>
      </c>
      <c r="G30" s="11">
        <v>19847767765.342499</v>
      </c>
      <c r="I30" s="11">
        <v>0</v>
      </c>
      <c r="J30" s="11">
        <v>0</v>
      </c>
      <c r="L30" s="11">
        <v>0</v>
      </c>
      <c r="M30" s="11">
        <v>0</v>
      </c>
      <c r="O30" s="11">
        <v>870003</v>
      </c>
      <c r="Q30" s="11">
        <v>23350</v>
      </c>
      <c r="S30" s="11">
        <v>30013861257</v>
      </c>
      <c r="U30" s="11">
        <v>20193698358.202499</v>
      </c>
      <c r="W30" s="6">
        <v>3.5999999999999999E-3</v>
      </c>
    </row>
    <row r="31" spans="1:23" s="17" customFormat="1" ht="18.75" x14ac:dyDescent="0.25">
      <c r="A31" s="17" t="s">
        <v>162</v>
      </c>
      <c r="C31" s="11">
        <v>10000000</v>
      </c>
      <c r="E31" s="11">
        <v>67051756000</v>
      </c>
      <c r="G31" s="11">
        <v>59841810000</v>
      </c>
      <c r="I31" s="11">
        <v>0</v>
      </c>
      <c r="J31" s="11">
        <v>0</v>
      </c>
      <c r="L31" s="11">
        <v>0</v>
      </c>
      <c r="M31" s="11">
        <v>0</v>
      </c>
      <c r="O31" s="11">
        <v>10000000</v>
      </c>
      <c r="Q31" s="11">
        <v>5750</v>
      </c>
      <c r="S31" s="11">
        <v>67051756000</v>
      </c>
      <c r="U31" s="11">
        <v>57157875000</v>
      </c>
      <c r="W31" s="6">
        <v>1.03E-2</v>
      </c>
    </row>
    <row r="32" spans="1:23" s="17" customFormat="1" ht="18.75" x14ac:dyDescent="0.25">
      <c r="A32" s="17" t="s">
        <v>163</v>
      </c>
      <c r="C32" s="11">
        <v>2083617</v>
      </c>
      <c r="E32" s="11">
        <v>12084978600</v>
      </c>
      <c r="G32" s="11">
        <v>3999524813.6593499</v>
      </c>
      <c r="I32" s="11">
        <v>0</v>
      </c>
      <c r="J32" s="11">
        <v>0</v>
      </c>
      <c r="L32" s="11">
        <v>-2083617</v>
      </c>
      <c r="M32" s="11">
        <v>3777679022</v>
      </c>
      <c r="O32" s="11">
        <v>0</v>
      </c>
      <c r="Q32" s="11">
        <v>0</v>
      </c>
      <c r="S32" s="11">
        <v>0</v>
      </c>
      <c r="U32" s="11">
        <v>0</v>
      </c>
      <c r="W32" s="6">
        <v>0</v>
      </c>
    </row>
    <row r="33" spans="1:23" s="17" customFormat="1" ht="18.75" x14ac:dyDescent="0.25">
      <c r="A33" s="17" t="s">
        <v>127</v>
      </c>
      <c r="C33" s="11">
        <v>9277134</v>
      </c>
      <c r="E33" s="11">
        <v>38148841840</v>
      </c>
      <c r="G33" s="11">
        <v>39276221389.449303</v>
      </c>
      <c r="I33" s="11">
        <v>0</v>
      </c>
      <c r="J33" s="11">
        <v>0</v>
      </c>
      <c r="L33" s="11">
        <v>0</v>
      </c>
      <c r="M33" s="11">
        <v>0</v>
      </c>
      <c r="O33" s="11">
        <v>9277134</v>
      </c>
      <c r="Q33" s="11">
        <v>4320</v>
      </c>
      <c r="S33" s="11">
        <v>38148841840</v>
      </c>
      <c r="U33" s="11">
        <v>39838759427.664001</v>
      </c>
      <c r="W33" s="6">
        <v>7.1999999999999998E-3</v>
      </c>
    </row>
    <row r="34" spans="1:23" s="17" customFormat="1" ht="18.75" x14ac:dyDescent="0.25">
      <c r="A34" s="17" t="s">
        <v>98</v>
      </c>
      <c r="C34" s="11">
        <v>20622682</v>
      </c>
      <c r="E34" s="11">
        <v>67607895079</v>
      </c>
      <c r="G34" s="11">
        <v>38519456862.105904</v>
      </c>
      <c r="I34" s="11">
        <v>0</v>
      </c>
      <c r="J34" s="11">
        <v>0</v>
      </c>
      <c r="L34" s="11">
        <v>0</v>
      </c>
      <c r="M34" s="11">
        <v>0</v>
      </c>
      <c r="O34" s="11">
        <v>20622682</v>
      </c>
      <c r="Q34" s="11">
        <v>1940</v>
      </c>
      <c r="S34" s="11">
        <v>67607895079</v>
      </c>
      <c r="U34" s="11">
        <v>39769955461.674004</v>
      </c>
      <c r="W34" s="6">
        <v>7.1999999999999998E-3</v>
      </c>
    </row>
    <row r="35" spans="1:23" s="17" customFormat="1" ht="18.75" x14ac:dyDescent="0.25">
      <c r="A35" s="17" t="s">
        <v>114</v>
      </c>
      <c r="C35" s="11">
        <v>14000000</v>
      </c>
      <c r="E35" s="11">
        <v>46473374101</v>
      </c>
      <c r="G35" s="11">
        <v>32968662300</v>
      </c>
      <c r="I35" s="11">
        <v>0</v>
      </c>
      <c r="J35" s="11">
        <v>0</v>
      </c>
      <c r="L35" s="11">
        <v>0</v>
      </c>
      <c r="M35" s="11">
        <v>0</v>
      </c>
      <c r="O35" s="11">
        <v>14000000</v>
      </c>
      <c r="Q35" s="11">
        <v>2683</v>
      </c>
      <c r="S35" s="11">
        <v>46473374101</v>
      </c>
      <c r="U35" s="11">
        <v>37338506100</v>
      </c>
      <c r="W35" s="6">
        <v>6.7000000000000002E-3</v>
      </c>
    </row>
    <row r="36" spans="1:23" s="17" customFormat="1" ht="18.75" x14ac:dyDescent="0.25">
      <c r="A36" s="17" t="s">
        <v>75</v>
      </c>
      <c r="C36" s="11">
        <v>124303979</v>
      </c>
      <c r="E36" s="11">
        <v>223949202608</v>
      </c>
      <c r="G36" s="11">
        <v>213766360662.16299</v>
      </c>
      <c r="I36" s="11">
        <v>0</v>
      </c>
      <c r="J36" s="11">
        <v>0</v>
      </c>
      <c r="L36" s="11">
        <v>0</v>
      </c>
      <c r="M36" s="11">
        <v>0</v>
      </c>
      <c r="O36" s="11">
        <v>124303979</v>
      </c>
      <c r="Q36" s="11">
        <v>1830</v>
      </c>
      <c r="S36" s="11">
        <v>223949202608</v>
      </c>
      <c r="U36" s="11">
        <v>226122797694.659</v>
      </c>
      <c r="W36" s="6">
        <v>4.0800000000000003E-2</v>
      </c>
    </row>
    <row r="37" spans="1:23" s="17" customFormat="1" ht="18.75" x14ac:dyDescent="0.25">
      <c r="A37" s="17" t="s">
        <v>115</v>
      </c>
      <c r="C37" s="11">
        <v>1447871</v>
      </c>
      <c r="E37" s="11">
        <v>36018047306</v>
      </c>
      <c r="G37" s="11">
        <v>41450577625.440002</v>
      </c>
      <c r="I37" s="11">
        <v>0</v>
      </c>
      <c r="J37" s="11">
        <v>0</v>
      </c>
      <c r="L37" s="11">
        <v>0</v>
      </c>
      <c r="M37" s="11">
        <v>0</v>
      </c>
      <c r="O37" s="11">
        <v>1447871</v>
      </c>
      <c r="Q37" s="11">
        <v>28440</v>
      </c>
      <c r="S37" s="11">
        <v>36018047306</v>
      </c>
      <c r="U37" s="11">
        <v>40932445405.122002</v>
      </c>
      <c r="W37" s="6">
        <v>7.4000000000000003E-3</v>
      </c>
    </row>
    <row r="38" spans="1:23" s="17" customFormat="1" ht="18.75" x14ac:dyDescent="0.25">
      <c r="A38" s="17" t="s">
        <v>166</v>
      </c>
      <c r="C38" s="11">
        <v>2720000</v>
      </c>
      <c r="E38" s="11">
        <v>29856297205</v>
      </c>
      <c r="G38" s="11">
        <v>27714114000</v>
      </c>
      <c r="I38" s="11">
        <v>0</v>
      </c>
      <c r="J38" s="11">
        <v>0</v>
      </c>
      <c r="L38" s="11">
        <v>-2720000</v>
      </c>
      <c r="M38" s="11">
        <v>33262442003</v>
      </c>
      <c r="O38" s="11">
        <v>0</v>
      </c>
      <c r="Q38" s="11">
        <v>0</v>
      </c>
      <c r="S38" s="11">
        <v>0</v>
      </c>
      <c r="U38" s="11">
        <v>0</v>
      </c>
      <c r="W38" s="6">
        <v>0</v>
      </c>
    </row>
    <row r="39" spans="1:23" s="17" customFormat="1" ht="18.75" x14ac:dyDescent="0.25">
      <c r="A39" s="17" t="s">
        <v>151</v>
      </c>
      <c r="C39" s="11">
        <v>8000000</v>
      </c>
      <c r="E39" s="11">
        <v>81913547868</v>
      </c>
      <c r="G39" s="11">
        <v>60438240000</v>
      </c>
      <c r="I39" s="11">
        <v>4183007</v>
      </c>
      <c r="J39" s="11">
        <v>0</v>
      </c>
      <c r="L39" s="11">
        <v>0</v>
      </c>
      <c r="M39" s="11">
        <v>0</v>
      </c>
      <c r="O39" s="11">
        <v>12183007</v>
      </c>
      <c r="Q39" s="11">
        <v>4597</v>
      </c>
      <c r="S39" s="11">
        <v>81913547868</v>
      </c>
      <c r="U39" s="11">
        <v>55672051744.0849</v>
      </c>
      <c r="W39" s="6">
        <v>1.01E-2</v>
      </c>
    </row>
    <row r="40" spans="1:23" s="17" customFormat="1" ht="18.75" x14ac:dyDescent="0.25">
      <c r="A40" s="17" t="s">
        <v>144</v>
      </c>
      <c r="C40" s="11">
        <v>19800000</v>
      </c>
      <c r="E40" s="11">
        <v>134805023706</v>
      </c>
      <c r="G40" s="11">
        <v>92171695770</v>
      </c>
      <c r="I40" s="11">
        <v>0</v>
      </c>
      <c r="J40" s="11">
        <v>0</v>
      </c>
      <c r="L40" s="11">
        <v>0</v>
      </c>
      <c r="M40" s="11">
        <v>0</v>
      </c>
      <c r="O40" s="11">
        <v>19800000</v>
      </c>
      <c r="Q40" s="11">
        <v>5350</v>
      </c>
      <c r="S40" s="11">
        <v>134805023706</v>
      </c>
      <c r="U40" s="11">
        <v>105299716500</v>
      </c>
      <c r="W40" s="6">
        <v>1.9E-2</v>
      </c>
    </row>
    <row r="41" spans="1:23" s="17" customFormat="1" ht="18.75" x14ac:dyDescent="0.25">
      <c r="A41" s="17" t="s">
        <v>167</v>
      </c>
      <c r="C41" s="11">
        <v>9500000</v>
      </c>
      <c r="E41" s="11">
        <v>50396724800</v>
      </c>
      <c r="G41" s="11">
        <v>47595114000</v>
      </c>
      <c r="I41" s="11">
        <v>0</v>
      </c>
      <c r="J41" s="11">
        <v>0</v>
      </c>
      <c r="L41" s="11">
        <v>0</v>
      </c>
      <c r="M41" s="11">
        <v>0</v>
      </c>
      <c r="O41" s="11">
        <v>9500000</v>
      </c>
      <c r="Q41" s="11">
        <v>4240</v>
      </c>
      <c r="S41" s="11">
        <v>50396724800</v>
      </c>
      <c r="U41" s="11">
        <v>40040334000</v>
      </c>
      <c r="W41" s="6">
        <v>7.1999999999999998E-3</v>
      </c>
    </row>
    <row r="42" spans="1:23" s="17" customFormat="1" ht="18.75" x14ac:dyDescent="0.25">
      <c r="A42" s="17" t="s">
        <v>76</v>
      </c>
      <c r="C42" s="11">
        <v>4200000</v>
      </c>
      <c r="E42" s="11">
        <v>52768368862</v>
      </c>
      <c r="G42" s="11">
        <v>72853924500</v>
      </c>
      <c r="I42" s="11">
        <v>0</v>
      </c>
      <c r="J42" s="11">
        <v>0</v>
      </c>
      <c r="L42" s="11">
        <v>0</v>
      </c>
      <c r="M42" s="11">
        <v>0</v>
      </c>
      <c r="O42" s="11">
        <v>4200000</v>
      </c>
      <c r="Q42" s="11">
        <v>17670</v>
      </c>
      <c r="S42" s="11">
        <v>52768368862</v>
      </c>
      <c r="U42" s="11">
        <v>73772426700</v>
      </c>
      <c r="W42" s="6">
        <v>1.3299999999999999E-2</v>
      </c>
    </row>
    <row r="43" spans="1:23" s="17" customFormat="1" ht="18.75" x14ac:dyDescent="0.25">
      <c r="A43" s="17" t="s">
        <v>100</v>
      </c>
      <c r="C43" s="11">
        <v>3000000</v>
      </c>
      <c r="E43" s="11">
        <v>44348879494</v>
      </c>
      <c r="G43" s="11">
        <v>65398549500</v>
      </c>
      <c r="I43" s="11">
        <v>0</v>
      </c>
      <c r="J43" s="11">
        <v>0</v>
      </c>
      <c r="L43" s="11">
        <v>-3000000</v>
      </c>
      <c r="M43" s="11">
        <v>70683603833</v>
      </c>
      <c r="O43" s="11">
        <v>0</v>
      </c>
      <c r="Q43" s="11">
        <v>0</v>
      </c>
      <c r="S43" s="11">
        <v>0</v>
      </c>
      <c r="U43" s="11">
        <v>0</v>
      </c>
      <c r="W43" s="6">
        <v>0</v>
      </c>
    </row>
    <row r="44" spans="1:23" s="17" customFormat="1" ht="18.75" x14ac:dyDescent="0.25">
      <c r="A44" s="17" t="s">
        <v>77</v>
      </c>
      <c r="C44" s="11">
        <v>2720912</v>
      </c>
      <c r="E44" s="11">
        <v>86095971920</v>
      </c>
      <c r="G44" s="11">
        <v>132937114492.44</v>
      </c>
      <c r="I44" s="11">
        <v>0</v>
      </c>
      <c r="J44" s="11">
        <v>0</v>
      </c>
      <c r="L44" s="11">
        <v>0</v>
      </c>
      <c r="M44" s="11">
        <v>0</v>
      </c>
      <c r="O44" s="11">
        <v>2720912</v>
      </c>
      <c r="Q44" s="11">
        <v>50720</v>
      </c>
      <c r="S44" s="11">
        <v>86095971920</v>
      </c>
      <c r="U44" s="11">
        <v>137183528932.992</v>
      </c>
      <c r="W44" s="6">
        <v>2.4799999999999999E-2</v>
      </c>
    </row>
    <row r="45" spans="1:23" s="17" customFormat="1" ht="18.75" x14ac:dyDescent="0.25">
      <c r="A45" s="17" t="s">
        <v>153</v>
      </c>
      <c r="C45" s="11">
        <v>11200000</v>
      </c>
      <c r="E45" s="11">
        <v>159355287248</v>
      </c>
      <c r="G45" s="11">
        <v>161433720000</v>
      </c>
      <c r="I45" s="11">
        <v>0</v>
      </c>
      <c r="J45" s="11">
        <v>0</v>
      </c>
      <c r="L45" s="11">
        <v>0</v>
      </c>
      <c r="M45" s="11">
        <v>0</v>
      </c>
      <c r="O45" s="11">
        <v>11200000</v>
      </c>
      <c r="Q45" s="11">
        <v>15050</v>
      </c>
      <c r="S45" s="11">
        <v>159355287248</v>
      </c>
      <c r="U45" s="11">
        <v>167557068000</v>
      </c>
      <c r="W45" s="6">
        <v>3.0300000000000001E-2</v>
      </c>
    </row>
    <row r="46" spans="1:23" s="17" customFormat="1" ht="18.75" x14ac:dyDescent="0.25">
      <c r="A46" s="17" t="s">
        <v>102</v>
      </c>
      <c r="C46" s="11">
        <v>7000000</v>
      </c>
      <c r="E46" s="11">
        <v>61952953569</v>
      </c>
      <c r="G46" s="11">
        <v>95468562000</v>
      </c>
      <c r="I46" s="11">
        <v>0</v>
      </c>
      <c r="J46" s="11">
        <v>0</v>
      </c>
      <c r="L46" s="11">
        <v>0</v>
      </c>
      <c r="M46" s="11">
        <v>0</v>
      </c>
      <c r="O46" s="11">
        <v>7000000</v>
      </c>
      <c r="Q46" s="11">
        <v>14060</v>
      </c>
      <c r="S46" s="11">
        <v>61952953569</v>
      </c>
      <c r="U46" s="11">
        <v>97834401000</v>
      </c>
      <c r="W46" s="6">
        <v>1.77E-2</v>
      </c>
    </row>
    <row r="47" spans="1:23" s="17" customFormat="1" ht="18.75" x14ac:dyDescent="0.25">
      <c r="A47" s="17" t="s">
        <v>97</v>
      </c>
      <c r="C47" s="11">
        <v>4968718</v>
      </c>
      <c r="E47" s="11">
        <v>77065867584</v>
      </c>
      <c r="G47" s="11">
        <v>125997821802.729</v>
      </c>
      <c r="I47" s="11">
        <v>0</v>
      </c>
      <c r="J47" s="11">
        <v>0</v>
      </c>
      <c r="L47" s="11">
        <v>-149349</v>
      </c>
      <c r="M47" s="11">
        <v>3277655079</v>
      </c>
      <c r="O47" s="11">
        <v>4819369</v>
      </c>
      <c r="Q47" s="11">
        <v>22550</v>
      </c>
      <c r="S47" s="11">
        <v>74749432986</v>
      </c>
      <c r="U47" s="11">
        <v>108030144162.84801</v>
      </c>
      <c r="W47" s="6">
        <v>1.95E-2</v>
      </c>
    </row>
    <row r="48" spans="1:23" s="17" customFormat="1" ht="18.75" x14ac:dyDescent="0.25">
      <c r="A48" s="17" t="s">
        <v>168</v>
      </c>
      <c r="C48" s="11">
        <v>2606197</v>
      </c>
      <c r="E48" s="11">
        <v>90888513866</v>
      </c>
      <c r="G48" s="11">
        <v>90544619968.357498</v>
      </c>
      <c r="I48" s="11">
        <v>0</v>
      </c>
      <c r="J48" s="11">
        <v>0</v>
      </c>
      <c r="L48" s="11">
        <v>0</v>
      </c>
      <c r="M48" s="11">
        <v>0</v>
      </c>
      <c r="O48" s="11">
        <v>2606197</v>
      </c>
      <c r="Q48" s="11">
        <v>35590</v>
      </c>
      <c r="S48" s="11">
        <v>90888513866</v>
      </c>
      <c r="U48" s="11">
        <v>92202661650.181503</v>
      </c>
      <c r="W48" s="6">
        <v>1.67E-2</v>
      </c>
    </row>
    <row r="49" spans="1:23" s="17" customFormat="1" ht="18.75" x14ac:dyDescent="0.25">
      <c r="A49" s="17" t="s">
        <v>146</v>
      </c>
      <c r="C49" s="11">
        <v>1218945</v>
      </c>
      <c r="E49" s="11">
        <v>74591870089</v>
      </c>
      <c r="G49" s="11">
        <v>48346521862.275002</v>
      </c>
      <c r="I49" s="11">
        <v>20722065</v>
      </c>
      <c r="J49" s="11">
        <v>0</v>
      </c>
      <c r="L49" s="11">
        <v>0</v>
      </c>
      <c r="M49" s="11">
        <v>0</v>
      </c>
      <c r="O49" s="11">
        <v>21941010</v>
      </c>
      <c r="Q49" s="11">
        <v>2164</v>
      </c>
      <c r="S49" s="11">
        <v>74591870089</v>
      </c>
      <c r="U49" s="11">
        <v>47197837583.442001</v>
      </c>
      <c r="W49" s="6">
        <v>8.5000000000000006E-3</v>
      </c>
    </row>
    <row r="50" spans="1:23" s="17" customFormat="1" ht="18.75" x14ac:dyDescent="0.25">
      <c r="A50" s="17" t="s">
        <v>154</v>
      </c>
      <c r="C50" s="11">
        <v>16658306</v>
      </c>
      <c r="E50" s="11">
        <v>141594642325</v>
      </c>
      <c r="G50" s="11">
        <v>104985258762.76199</v>
      </c>
      <c r="I50" s="11">
        <v>0</v>
      </c>
      <c r="J50" s="11">
        <v>0</v>
      </c>
      <c r="L50" s="11">
        <v>0</v>
      </c>
      <c r="M50" s="11">
        <v>0</v>
      </c>
      <c r="O50" s="11">
        <v>16658306</v>
      </c>
      <c r="Q50" s="11">
        <v>6130</v>
      </c>
      <c r="S50" s="11">
        <v>141594642325</v>
      </c>
      <c r="U50" s="11">
        <v>101507829056.10899</v>
      </c>
      <c r="W50" s="6">
        <v>1.83E-2</v>
      </c>
    </row>
    <row r="51" spans="1:23" s="17" customFormat="1" ht="18.75" x14ac:dyDescent="0.25">
      <c r="A51" s="17" t="s">
        <v>143</v>
      </c>
      <c r="C51" s="11">
        <v>330022</v>
      </c>
      <c r="E51" s="11">
        <v>15665248922</v>
      </c>
      <c r="G51" s="11">
        <v>20654554918.535999</v>
      </c>
      <c r="I51" s="11">
        <v>0</v>
      </c>
      <c r="J51" s="11">
        <v>0</v>
      </c>
      <c r="L51" s="11">
        <v>-330022</v>
      </c>
      <c r="M51" s="11">
        <v>20495489952</v>
      </c>
      <c r="O51" s="11">
        <v>0</v>
      </c>
      <c r="Q51" s="11">
        <v>0</v>
      </c>
      <c r="S51" s="11">
        <v>0</v>
      </c>
      <c r="U51" s="11">
        <v>0</v>
      </c>
      <c r="W51" s="6">
        <v>0</v>
      </c>
    </row>
    <row r="52" spans="1:23" s="17" customFormat="1" ht="18.75" x14ac:dyDescent="0.25">
      <c r="A52" s="17" t="s">
        <v>78</v>
      </c>
      <c r="C52" s="11">
        <v>7992137</v>
      </c>
      <c r="E52" s="11">
        <v>123366774264</v>
      </c>
      <c r="G52" s="11">
        <v>87390421633.350006</v>
      </c>
      <c r="I52" s="11">
        <v>0</v>
      </c>
      <c r="J52" s="11">
        <v>0</v>
      </c>
      <c r="L52" s="11">
        <v>0</v>
      </c>
      <c r="M52" s="11">
        <v>0</v>
      </c>
      <c r="O52" s="11">
        <v>7992137</v>
      </c>
      <c r="Q52" s="11">
        <v>10500</v>
      </c>
      <c r="S52" s="11">
        <v>123366774264</v>
      </c>
      <c r="U52" s="11">
        <v>83418129740.925003</v>
      </c>
      <c r="W52" s="6">
        <v>1.5100000000000001E-2</v>
      </c>
    </row>
    <row r="53" spans="1:23" s="17" customFormat="1" ht="18.75" x14ac:dyDescent="0.25">
      <c r="A53" s="17" t="s">
        <v>149</v>
      </c>
      <c r="C53" s="11">
        <v>2450000</v>
      </c>
      <c r="E53" s="11">
        <v>50665654267</v>
      </c>
      <c r="G53" s="11">
        <v>41402182500</v>
      </c>
      <c r="I53" s="11">
        <v>0</v>
      </c>
      <c r="J53" s="11">
        <v>0</v>
      </c>
      <c r="L53" s="11">
        <v>0</v>
      </c>
      <c r="M53" s="11">
        <v>0</v>
      </c>
      <c r="O53" s="11">
        <v>2450000</v>
      </c>
      <c r="Q53" s="11">
        <v>19220</v>
      </c>
      <c r="S53" s="11">
        <v>50665654267</v>
      </c>
      <c r="U53" s="11">
        <v>46808820450</v>
      </c>
      <c r="W53" s="6">
        <v>8.5000000000000006E-3</v>
      </c>
    </row>
    <row r="54" spans="1:23" s="17" customFormat="1" ht="18.75" x14ac:dyDescent="0.25">
      <c r="A54" s="17" t="s">
        <v>150</v>
      </c>
      <c r="C54" s="11">
        <v>11072038</v>
      </c>
      <c r="E54" s="11">
        <v>68187993202</v>
      </c>
      <c r="G54" s="11">
        <v>49747840370.028</v>
      </c>
      <c r="I54" s="11">
        <v>0</v>
      </c>
      <c r="J54" s="11">
        <v>0</v>
      </c>
      <c r="L54" s="11">
        <v>0</v>
      </c>
      <c r="M54" s="11">
        <v>0</v>
      </c>
      <c r="O54" s="11">
        <v>11072038</v>
      </c>
      <c r="Q54" s="11">
        <v>4680</v>
      </c>
      <c r="S54" s="11">
        <v>68187993202</v>
      </c>
      <c r="U54" s="11">
        <v>51508825869.851997</v>
      </c>
      <c r="W54" s="6">
        <v>9.2999999999999992E-3</v>
      </c>
    </row>
    <row r="55" spans="1:23" s="17" customFormat="1" ht="18.75" x14ac:dyDescent="0.25">
      <c r="A55" s="17" t="s">
        <v>169</v>
      </c>
      <c r="C55" s="11">
        <v>5485573</v>
      </c>
      <c r="E55" s="11">
        <v>90392881001</v>
      </c>
      <c r="G55" s="11">
        <v>85611061298.205002</v>
      </c>
      <c r="I55" s="11">
        <v>1599959</v>
      </c>
      <c r="J55" s="11">
        <v>0</v>
      </c>
      <c r="L55" s="11">
        <v>0</v>
      </c>
      <c r="M55" s="11">
        <v>0</v>
      </c>
      <c r="O55" s="11">
        <v>7085532</v>
      </c>
      <c r="Q55" s="11">
        <v>7107</v>
      </c>
      <c r="S55" s="11">
        <v>51612626605</v>
      </c>
      <c r="U55" s="11">
        <v>50057252512.252197</v>
      </c>
      <c r="W55" s="6">
        <v>8.9999999999999993E-3</v>
      </c>
    </row>
    <row r="56" spans="1:23" s="17" customFormat="1" ht="18.75" x14ac:dyDescent="0.25">
      <c r="A56" s="17" t="s">
        <v>79</v>
      </c>
      <c r="C56" s="11">
        <v>41132489</v>
      </c>
      <c r="E56" s="11">
        <v>190119883611</v>
      </c>
      <c r="G56" s="11">
        <v>242055484087.46399</v>
      </c>
      <c r="I56" s="11">
        <v>14396371</v>
      </c>
      <c r="J56" s="11">
        <v>0</v>
      </c>
      <c r="L56" s="11">
        <v>0</v>
      </c>
      <c r="M56" s="11">
        <v>0</v>
      </c>
      <c r="O56" s="11">
        <v>55528860</v>
      </c>
      <c r="Q56" s="11">
        <v>5035</v>
      </c>
      <c r="S56" s="11">
        <v>190119883611</v>
      </c>
      <c r="U56" s="11">
        <v>277924262629.90503</v>
      </c>
      <c r="W56" s="6">
        <v>5.0200000000000002E-2</v>
      </c>
    </row>
    <row r="57" spans="1:23" s="17" customFormat="1" ht="18.75" x14ac:dyDescent="0.25">
      <c r="A57" s="17" t="s">
        <v>80</v>
      </c>
      <c r="C57" s="11">
        <v>20000000</v>
      </c>
      <c r="E57" s="11">
        <v>163153812281</v>
      </c>
      <c r="G57" s="11">
        <v>234595800000</v>
      </c>
      <c r="I57" s="11">
        <v>0</v>
      </c>
      <c r="J57" s="11">
        <v>0</v>
      </c>
      <c r="L57" s="11">
        <v>0</v>
      </c>
      <c r="M57" s="11">
        <v>0</v>
      </c>
      <c r="O57" s="11">
        <v>20000000</v>
      </c>
      <c r="Q57" s="11">
        <v>11360</v>
      </c>
      <c r="S57" s="11">
        <v>163153812281</v>
      </c>
      <c r="U57" s="11">
        <v>225848160000</v>
      </c>
      <c r="W57" s="6">
        <v>4.0800000000000003E-2</v>
      </c>
    </row>
    <row r="58" spans="1:23" s="17" customFormat="1" ht="18.75" x14ac:dyDescent="0.25">
      <c r="A58" s="17" t="s">
        <v>96</v>
      </c>
      <c r="C58" s="11">
        <v>56178180</v>
      </c>
      <c r="E58" s="11">
        <v>231742458561</v>
      </c>
      <c r="G58" s="11">
        <v>272294953086.20401</v>
      </c>
      <c r="I58" s="11">
        <v>0</v>
      </c>
      <c r="J58" s="11">
        <v>0</v>
      </c>
      <c r="L58" s="11">
        <v>0</v>
      </c>
      <c r="M58" s="11">
        <v>0</v>
      </c>
      <c r="O58" s="11">
        <v>56178180</v>
      </c>
      <c r="Q58" s="11">
        <v>5120</v>
      </c>
      <c r="S58" s="11">
        <v>231742458561</v>
      </c>
      <c r="U58" s="11">
        <v>285920869524.47998</v>
      </c>
      <c r="W58" s="6">
        <v>5.16E-2</v>
      </c>
    </row>
    <row r="59" spans="1:23" s="17" customFormat="1" ht="18.75" x14ac:dyDescent="0.25">
      <c r="A59" s="17" t="s">
        <v>140</v>
      </c>
      <c r="C59" s="11">
        <v>1</v>
      </c>
      <c r="E59" s="11">
        <v>18452</v>
      </c>
      <c r="G59" s="11">
        <v>27833.4</v>
      </c>
      <c r="I59" s="11">
        <v>0</v>
      </c>
      <c r="J59" s="11">
        <v>0</v>
      </c>
      <c r="L59" s="11">
        <v>0</v>
      </c>
      <c r="M59" s="11">
        <v>0</v>
      </c>
      <c r="O59" s="11">
        <v>1</v>
      </c>
      <c r="Q59" s="11">
        <v>25500</v>
      </c>
      <c r="S59" s="11">
        <v>18452</v>
      </c>
      <c r="U59" s="11">
        <v>25348.275000000001</v>
      </c>
      <c r="W59" s="6">
        <v>0</v>
      </c>
    </row>
    <row r="60" spans="1:23" s="17" customFormat="1" ht="18.75" x14ac:dyDescent="0.25">
      <c r="A60" s="17" t="s">
        <v>137</v>
      </c>
      <c r="C60" s="11">
        <v>8000000</v>
      </c>
      <c r="E60" s="11">
        <v>36378089224</v>
      </c>
      <c r="G60" s="11">
        <v>34028319600</v>
      </c>
      <c r="I60" s="11">
        <v>0</v>
      </c>
      <c r="J60" s="11">
        <v>0</v>
      </c>
      <c r="L60" s="11">
        <v>0</v>
      </c>
      <c r="M60" s="11">
        <v>0</v>
      </c>
      <c r="O60" s="11">
        <v>8000000</v>
      </c>
      <c r="Q60" s="11">
        <v>5150</v>
      </c>
      <c r="S60" s="11">
        <v>36378089224</v>
      </c>
      <c r="U60" s="11">
        <v>40954860000</v>
      </c>
      <c r="W60" s="6">
        <v>7.4000000000000003E-3</v>
      </c>
    </row>
    <row r="61" spans="1:23" s="17" customFormat="1" ht="18.75" x14ac:dyDescent="0.25">
      <c r="A61" s="17" t="s">
        <v>170</v>
      </c>
      <c r="C61" s="11">
        <v>11824800</v>
      </c>
      <c r="E61" s="11">
        <v>101660718393</v>
      </c>
      <c r="G61" s="11">
        <v>94153083944.399994</v>
      </c>
      <c r="I61" s="11">
        <v>0</v>
      </c>
      <c r="J61" s="11">
        <v>0</v>
      </c>
      <c r="L61" s="11">
        <v>-1015859</v>
      </c>
      <c r="M61" s="11">
        <v>8775503691</v>
      </c>
      <c r="O61" s="11">
        <v>10808941</v>
      </c>
      <c r="Q61" s="11">
        <v>8730</v>
      </c>
      <c r="S61" s="11">
        <v>92927128335</v>
      </c>
      <c r="U61" s="11">
        <v>93800600703.166504</v>
      </c>
      <c r="W61" s="6">
        <v>1.6899999999999998E-2</v>
      </c>
    </row>
    <row r="62" spans="1:23" s="17" customFormat="1" ht="18.75" x14ac:dyDescent="0.25">
      <c r="A62" s="17" t="s">
        <v>129</v>
      </c>
      <c r="C62" s="11">
        <v>64541409</v>
      </c>
      <c r="E62" s="11">
        <v>153335272972</v>
      </c>
      <c r="G62" s="11">
        <v>201839141441.35199</v>
      </c>
      <c r="I62" s="11">
        <v>0</v>
      </c>
      <c r="J62" s="11">
        <v>0</v>
      </c>
      <c r="L62" s="11">
        <v>-2408890</v>
      </c>
      <c r="M62" s="11">
        <v>7510837076</v>
      </c>
      <c r="O62" s="11">
        <v>62132519</v>
      </c>
      <c r="Q62" s="11">
        <v>3165</v>
      </c>
      <c r="S62" s="11">
        <v>147612314464</v>
      </c>
      <c r="U62" s="11">
        <v>195479358570.32199</v>
      </c>
      <c r="W62" s="6">
        <v>3.5299999999999998E-2</v>
      </c>
    </row>
    <row r="63" spans="1:23" s="17" customFormat="1" ht="18.75" x14ac:dyDescent="0.25">
      <c r="A63" s="17" t="s">
        <v>135</v>
      </c>
      <c r="C63" s="11">
        <v>2004630</v>
      </c>
      <c r="E63" s="11">
        <v>23513078934</v>
      </c>
      <c r="G63" s="11">
        <v>47804931811.485001</v>
      </c>
      <c r="I63" s="11">
        <v>0</v>
      </c>
      <c r="J63" s="11">
        <v>0</v>
      </c>
      <c r="L63" s="11">
        <v>0</v>
      </c>
      <c r="M63" s="11">
        <v>0</v>
      </c>
      <c r="O63" s="11">
        <v>2004630</v>
      </c>
      <c r="Q63" s="11">
        <v>25550</v>
      </c>
      <c r="S63" s="11">
        <v>23513078934</v>
      </c>
      <c r="U63" s="11">
        <v>50913547635.824997</v>
      </c>
      <c r="W63" s="6">
        <v>9.1999999999999998E-3</v>
      </c>
    </row>
    <row r="64" spans="1:23" s="17" customFormat="1" ht="18.75" x14ac:dyDescent="0.25">
      <c r="A64" s="17" t="s">
        <v>136</v>
      </c>
      <c r="C64" s="11">
        <v>13650000</v>
      </c>
      <c r="E64" s="11">
        <v>67218589586</v>
      </c>
      <c r="G64" s="11">
        <v>75876631740</v>
      </c>
      <c r="I64" s="11">
        <v>0</v>
      </c>
      <c r="J64" s="11">
        <v>0</v>
      </c>
      <c r="L64" s="11">
        <v>0</v>
      </c>
      <c r="M64" s="11">
        <v>0</v>
      </c>
      <c r="O64" s="11">
        <v>13650000</v>
      </c>
      <c r="Q64" s="11">
        <v>6850</v>
      </c>
      <c r="S64" s="11">
        <v>67218589586</v>
      </c>
      <c r="U64" s="11">
        <v>92946160125</v>
      </c>
      <c r="W64" s="6">
        <v>1.6799999999999999E-2</v>
      </c>
    </row>
    <row r="65" spans="1:23" s="17" customFormat="1" ht="18.75" x14ac:dyDescent="0.25">
      <c r="A65" s="17" t="s">
        <v>109</v>
      </c>
      <c r="C65" s="11">
        <v>6187417</v>
      </c>
      <c r="E65" s="11">
        <v>33942283496</v>
      </c>
      <c r="G65" s="11">
        <v>48036200595.718498</v>
      </c>
      <c r="I65" s="11">
        <v>0</v>
      </c>
      <c r="J65" s="11">
        <v>0</v>
      </c>
      <c r="L65" s="11">
        <v>0</v>
      </c>
      <c r="M65" s="11">
        <v>0</v>
      </c>
      <c r="O65" s="11">
        <v>6187417</v>
      </c>
      <c r="Q65" s="11">
        <v>9390</v>
      </c>
      <c r="S65" s="11">
        <v>33942283496</v>
      </c>
      <c r="U65" s="11">
        <v>57754151548.501503</v>
      </c>
      <c r="W65" s="6">
        <v>1.04E-2</v>
      </c>
    </row>
    <row r="66" spans="1:23" s="17" customFormat="1" ht="18.75" x14ac:dyDescent="0.25">
      <c r="A66" s="17" t="s">
        <v>128</v>
      </c>
      <c r="C66" s="11">
        <v>5560637</v>
      </c>
      <c r="E66" s="11">
        <v>61620480414</v>
      </c>
      <c r="G66" s="11">
        <v>58757869360.705498</v>
      </c>
      <c r="I66" s="11">
        <v>0</v>
      </c>
      <c r="J66" s="11">
        <v>0</v>
      </c>
      <c r="L66" s="11">
        <v>0</v>
      </c>
      <c r="M66" s="11">
        <v>0</v>
      </c>
      <c r="O66" s="11">
        <v>5560637</v>
      </c>
      <c r="Q66" s="11">
        <v>11040</v>
      </c>
      <c r="S66" s="11">
        <v>61620480414</v>
      </c>
      <c r="U66" s="11">
        <v>61024165356.744003</v>
      </c>
      <c r="W66" s="6">
        <v>1.0999999999999999E-2</v>
      </c>
    </row>
    <row r="67" spans="1:23" s="17" customFormat="1" ht="18.75" x14ac:dyDescent="0.25">
      <c r="A67" s="17" t="s">
        <v>171</v>
      </c>
      <c r="C67" s="11">
        <v>9500000</v>
      </c>
      <c r="E67" s="11">
        <v>62035710756</v>
      </c>
      <c r="G67" s="11">
        <v>57510762750</v>
      </c>
      <c r="I67" s="11">
        <v>0</v>
      </c>
      <c r="J67" s="11">
        <v>0</v>
      </c>
      <c r="L67" s="11">
        <v>0</v>
      </c>
      <c r="M67" s="11">
        <v>0</v>
      </c>
      <c r="O67" s="11">
        <v>9500000</v>
      </c>
      <c r="Q67" s="11">
        <v>6650</v>
      </c>
      <c r="S67" s="11">
        <v>62035710756</v>
      </c>
      <c r="U67" s="11">
        <v>62799108750</v>
      </c>
      <c r="W67" s="6">
        <v>1.1299999999999999E-2</v>
      </c>
    </row>
    <row r="68" spans="1:23" s="17" customFormat="1" ht="18.75" x14ac:dyDescent="0.25">
      <c r="A68" s="17" t="s">
        <v>81</v>
      </c>
      <c r="C68" s="11">
        <v>2150000</v>
      </c>
      <c r="E68" s="11">
        <v>25780902496</v>
      </c>
      <c r="G68" s="11">
        <v>25261792650</v>
      </c>
      <c r="I68" s="11">
        <v>0</v>
      </c>
      <c r="J68" s="11">
        <v>0</v>
      </c>
      <c r="L68" s="11">
        <v>-2150000</v>
      </c>
      <c r="M68" s="11">
        <v>26032432523</v>
      </c>
      <c r="O68" s="11">
        <v>0</v>
      </c>
      <c r="Q68" s="11">
        <v>0</v>
      </c>
      <c r="S68" s="11">
        <v>0</v>
      </c>
      <c r="U68" s="11">
        <v>0</v>
      </c>
      <c r="W68" s="6">
        <v>0</v>
      </c>
    </row>
    <row r="69" spans="1:23" s="17" customFormat="1" ht="18.75" x14ac:dyDescent="0.25">
      <c r="A69" s="17" t="s">
        <v>183</v>
      </c>
      <c r="C69" s="11">
        <v>0</v>
      </c>
      <c r="E69" s="11">
        <v>0</v>
      </c>
      <c r="G69" s="11">
        <v>0</v>
      </c>
      <c r="I69" s="11">
        <v>356212</v>
      </c>
      <c r="J69" s="11">
        <v>11872365858</v>
      </c>
      <c r="L69" s="11">
        <v>0</v>
      </c>
      <c r="M69" s="11">
        <v>0</v>
      </c>
      <c r="O69" s="11">
        <v>356212</v>
      </c>
      <c r="Q69" s="11">
        <v>35400</v>
      </c>
      <c r="S69" s="11">
        <v>11872365858</v>
      </c>
      <c r="U69" s="11">
        <v>12534875866.440001</v>
      </c>
      <c r="W69" s="6">
        <v>2.3E-3</v>
      </c>
    </row>
    <row r="70" spans="1:23" s="17" customFormat="1" ht="18.75" x14ac:dyDescent="0.25">
      <c r="A70" s="17" t="s">
        <v>184</v>
      </c>
      <c r="C70" s="11">
        <v>0</v>
      </c>
      <c r="E70" s="11">
        <v>0</v>
      </c>
      <c r="G70" s="11">
        <v>0</v>
      </c>
      <c r="I70" s="11">
        <v>6171269</v>
      </c>
      <c r="J70" s="11">
        <v>0</v>
      </c>
      <c r="L70" s="11">
        <v>0</v>
      </c>
      <c r="M70" s="11">
        <v>0</v>
      </c>
      <c r="O70" s="11">
        <v>6171269</v>
      </c>
      <c r="Q70" s="11">
        <v>6107</v>
      </c>
      <c r="S70" s="11">
        <v>38780254396</v>
      </c>
      <c r="U70" s="11">
        <v>37463696541.291199</v>
      </c>
      <c r="W70" s="6">
        <v>6.7999999999999996E-3</v>
      </c>
    </row>
    <row r="71" spans="1:23" s="12" customFormat="1" ht="19.5" thickBot="1" x14ac:dyDescent="0.3">
      <c r="A71" s="3" t="s">
        <v>12</v>
      </c>
      <c r="C71" s="25"/>
      <c r="E71" s="3">
        <f>SUM(E6:E70)</f>
        <v>4941997673415</v>
      </c>
      <c r="G71" s="3">
        <f>SUM(G6:G70)</f>
        <v>4937899950036.0742</v>
      </c>
      <c r="I71" s="3">
        <f>SUM(I6:I70)</f>
        <v>65933145</v>
      </c>
      <c r="J71" s="3">
        <f>SUM(J6:J70)</f>
        <v>23827600356</v>
      </c>
      <c r="L71" s="29">
        <f>SUM(L6:L70)</f>
        <v>-90744866</v>
      </c>
      <c r="M71" s="3">
        <f>SUM(M6:M70)</f>
        <v>339659190765</v>
      </c>
      <c r="O71" s="25"/>
      <c r="Q71" s="3">
        <f>SUM(Q6:Q70)</f>
        <v>761278</v>
      </c>
      <c r="S71" s="3">
        <f>SUM(S6:S70)</f>
        <v>4641993634019</v>
      </c>
      <c r="U71" s="3">
        <f>SUM(U6:U70)</f>
        <v>4873882621766.3984</v>
      </c>
      <c r="W71" s="7">
        <f>SUM(W6:W70)</f>
        <v>0.88009999999999977</v>
      </c>
    </row>
    <row r="72" spans="1:23" ht="19.5" thickTop="1" x14ac:dyDescent="0.45">
      <c r="C72" s="25"/>
      <c r="E72" s="4"/>
      <c r="G72" s="4"/>
      <c r="I72" s="4"/>
      <c r="J72" s="4"/>
      <c r="L72" s="4"/>
      <c r="M72" s="4"/>
      <c r="O72" s="25"/>
      <c r="Q72" s="4"/>
      <c r="S72" s="4"/>
      <c r="U72" s="4"/>
      <c r="W72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1402/12/29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G20" sqref="G20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100000000000001" customHeight="1" x14ac:dyDescent="0.45">
      <c r="A2" s="43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17" ht="21" x14ac:dyDescent="0.45">
      <c r="A5" s="40" t="s">
        <v>147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21" x14ac:dyDescent="0.45">
      <c r="C7" s="41" t="s">
        <v>185</v>
      </c>
      <c r="D7" s="42"/>
      <c r="E7" s="42"/>
      <c r="F7" s="42"/>
      <c r="G7" s="42"/>
      <c r="H7" s="42"/>
      <c r="I7" s="42"/>
      <c r="K7" s="41" t="s">
        <v>187</v>
      </c>
      <c r="L7" s="42"/>
      <c r="M7" s="42"/>
      <c r="N7" s="42"/>
      <c r="O7" s="42"/>
      <c r="P7" s="42"/>
      <c r="Q7" s="42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zoomScale="85" zoomScaleNormal="85" workbookViewId="0">
      <selection activeCell="G20" sqref="G20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20.100000000000001" customHeight="1" x14ac:dyDescent="0.45">
      <c r="A2" s="43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5" spans="1:35" ht="21" x14ac:dyDescent="0.45">
      <c r="A5" s="40" t="s">
        <v>139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7" spans="1:35" ht="21" x14ac:dyDescent="0.5">
      <c r="C7" s="47" t="s">
        <v>18</v>
      </c>
      <c r="D7" s="48"/>
      <c r="E7" s="48"/>
      <c r="F7" s="48"/>
      <c r="G7" s="48"/>
      <c r="H7" s="48"/>
      <c r="I7" s="48"/>
      <c r="J7" s="48"/>
      <c r="K7" s="48"/>
      <c r="L7" s="48"/>
      <c r="M7" s="48"/>
      <c r="O7" s="41" t="s">
        <v>185</v>
      </c>
      <c r="P7" s="42"/>
      <c r="Q7" s="42"/>
      <c r="R7" s="42"/>
      <c r="S7" s="42"/>
      <c r="U7" s="41" t="s">
        <v>2</v>
      </c>
      <c r="V7" s="42"/>
      <c r="W7" s="42"/>
      <c r="X7" s="42"/>
      <c r="Y7" s="42"/>
      <c r="AA7" s="41" t="s">
        <v>187</v>
      </c>
      <c r="AB7" s="42"/>
      <c r="AC7" s="42"/>
      <c r="AD7" s="42"/>
      <c r="AE7" s="42"/>
      <c r="AF7" s="42"/>
      <c r="AG7" s="42"/>
      <c r="AH7" s="42"/>
      <c r="AI7" s="42"/>
    </row>
    <row r="8" spans="1:35" ht="18.75" x14ac:dyDescent="0.45">
      <c r="A8" s="39" t="s">
        <v>19</v>
      </c>
      <c r="C8" s="37" t="s">
        <v>20</v>
      </c>
      <c r="E8" s="37" t="s">
        <v>21</v>
      </c>
      <c r="G8" s="37" t="s">
        <v>22</v>
      </c>
      <c r="I8" s="37" t="s">
        <v>23</v>
      </c>
      <c r="K8" s="37" t="s">
        <v>24</v>
      </c>
      <c r="M8" s="37" t="s">
        <v>17</v>
      </c>
      <c r="O8" s="39" t="s">
        <v>4</v>
      </c>
      <c r="Q8" s="44" t="s">
        <v>5</v>
      </c>
      <c r="S8" s="44" t="s">
        <v>6</v>
      </c>
      <c r="U8" s="39" t="s">
        <v>7</v>
      </c>
      <c r="V8" s="36"/>
      <c r="X8" s="39" t="s">
        <v>8</v>
      </c>
      <c r="Y8" s="36"/>
      <c r="AA8" s="39" t="s">
        <v>4</v>
      </c>
      <c r="AC8" s="37" t="s">
        <v>25</v>
      </c>
      <c r="AE8" s="44" t="s">
        <v>5</v>
      </c>
      <c r="AG8" s="44" t="s">
        <v>6</v>
      </c>
      <c r="AI8" s="37" t="s">
        <v>125</v>
      </c>
    </row>
    <row r="9" spans="1:35" ht="18.75" x14ac:dyDescent="0.45">
      <c r="A9" s="38"/>
      <c r="C9" s="38"/>
      <c r="E9" s="46"/>
      <c r="G9" s="38"/>
      <c r="I9" s="38"/>
      <c r="K9" s="38"/>
      <c r="M9" s="38"/>
      <c r="O9" s="38"/>
      <c r="Q9" s="45"/>
      <c r="S9" s="45"/>
      <c r="U9" s="5" t="s">
        <v>4</v>
      </c>
      <c r="V9" s="5" t="s">
        <v>138</v>
      </c>
      <c r="X9" s="5" t="s">
        <v>4</v>
      </c>
      <c r="Y9" s="5" t="s">
        <v>11</v>
      </c>
      <c r="AA9" s="38"/>
      <c r="AC9" s="38"/>
      <c r="AE9" s="45"/>
      <c r="AG9" s="45"/>
      <c r="AI9" s="38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/>
      <c r="S10" s="27"/>
      <c r="U10" s="25"/>
      <c r="V10" s="25"/>
      <c r="X10" s="25"/>
      <c r="Y10" s="25"/>
      <c r="AA10" s="25"/>
      <c r="AC10" s="25"/>
      <c r="AE10" s="27"/>
      <c r="AG10" s="27"/>
      <c r="AI10" s="28"/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G20" sqref="G20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100000000000001" customHeight="1" x14ac:dyDescent="0.45">
      <c r="A2" s="43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21" x14ac:dyDescent="0.45">
      <c r="A5" s="40" t="s">
        <v>26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21" x14ac:dyDescent="0.45">
      <c r="A6" s="40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21" x14ac:dyDescent="0.45">
      <c r="C8" s="41" t="s">
        <v>187</v>
      </c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2"/>
  <sheetViews>
    <sheetView rightToLeft="1" workbookViewId="0">
      <selection activeCell="I12" sqref="I12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8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85546875" style="1" bestFit="1" customWidth="1"/>
    <col min="8" max="8" width="1.140625" style="1" customWidth="1"/>
    <col min="9" max="9" width="8" style="1" bestFit="1" customWidth="1"/>
    <col min="10" max="10" width="15.5703125" style="1" bestFit="1" customWidth="1"/>
    <col min="11" max="11" width="0.7109375" style="1" customWidth="1"/>
    <col min="12" max="12" width="8" style="1" bestFit="1" customWidth="1"/>
    <col min="13" max="13" width="15.7109375" style="1" bestFit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5.85546875" style="1" bestFit="1" customWidth="1"/>
    <col min="18" max="18" width="0.7109375" style="1" customWidth="1"/>
    <col min="19" max="19" width="15.5703125" style="1" bestFit="1" customWidth="1"/>
    <col min="20" max="20" width="1.140625" style="1" customWidth="1"/>
    <col min="21" max="21" width="8.5703125" style="1" customWidth="1"/>
    <col min="22" max="16384" width="9.140625" style="1"/>
  </cols>
  <sheetData>
    <row r="1" spans="1:21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100000000000001" customHeight="1" x14ac:dyDescent="0.45">
      <c r="A2" s="43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5" spans="1:21" ht="21" x14ac:dyDescent="0.45">
      <c r="A5" s="40" t="s">
        <v>107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1:21" ht="21" x14ac:dyDescent="0.45">
      <c r="C7" s="50" t="s">
        <v>185</v>
      </c>
      <c r="D7" s="50"/>
      <c r="E7" s="50"/>
      <c r="F7" s="50"/>
      <c r="G7" s="50"/>
      <c r="H7" s="14"/>
      <c r="I7" s="49" t="s">
        <v>2</v>
      </c>
      <c r="J7" s="49"/>
      <c r="K7" s="49"/>
      <c r="L7" s="49"/>
      <c r="M7" s="49"/>
      <c r="O7" s="41" t="s">
        <v>187</v>
      </c>
      <c r="P7" s="42"/>
      <c r="Q7" s="42"/>
      <c r="R7" s="42"/>
      <c r="S7" s="42"/>
      <c r="T7" s="42"/>
      <c r="U7" s="42"/>
    </row>
    <row r="8" spans="1:21" ht="18.75" x14ac:dyDescent="0.45">
      <c r="A8" s="39" t="s">
        <v>40</v>
      </c>
      <c r="C8" s="39" t="s">
        <v>4</v>
      </c>
      <c r="E8" s="39" t="s">
        <v>5</v>
      </c>
      <c r="G8" s="39" t="s">
        <v>6</v>
      </c>
      <c r="I8" s="39" t="s">
        <v>7</v>
      </c>
      <c r="J8" s="36"/>
      <c r="L8" s="39" t="s">
        <v>8</v>
      </c>
      <c r="M8" s="36"/>
      <c r="O8" s="39" t="s">
        <v>4</v>
      </c>
      <c r="Q8" s="39" t="s">
        <v>5</v>
      </c>
      <c r="S8" s="44" t="s">
        <v>6</v>
      </c>
      <c r="U8" s="37" t="s">
        <v>125</v>
      </c>
    </row>
    <row r="9" spans="1:21" ht="37.5" customHeight="1" x14ac:dyDescent="0.45">
      <c r="A9" s="38"/>
      <c r="C9" s="38"/>
      <c r="E9" s="38"/>
      <c r="G9" s="38"/>
      <c r="I9" s="5" t="s">
        <v>4</v>
      </c>
      <c r="J9" s="5" t="s">
        <v>5</v>
      </c>
      <c r="L9" s="5" t="s">
        <v>4</v>
      </c>
      <c r="M9" s="5" t="s">
        <v>11</v>
      </c>
      <c r="O9" s="38"/>
      <c r="Q9" s="38"/>
      <c r="S9" s="45"/>
      <c r="U9" s="38"/>
    </row>
    <row r="10" spans="1:21" ht="37.5" customHeight="1" x14ac:dyDescent="0.45">
      <c r="A10" s="25" t="s">
        <v>120</v>
      </c>
      <c r="C10" s="25">
        <v>40000</v>
      </c>
      <c r="E10" s="25">
        <v>20000000000</v>
      </c>
      <c r="G10" s="25">
        <v>20000000000</v>
      </c>
      <c r="I10" s="25">
        <v>0</v>
      </c>
      <c r="J10" s="25">
        <v>0</v>
      </c>
      <c r="L10" s="25">
        <v>0</v>
      </c>
      <c r="M10" s="25">
        <v>0</v>
      </c>
      <c r="O10" s="25">
        <v>40000</v>
      </c>
      <c r="Q10" s="25">
        <v>20000000000</v>
      </c>
      <c r="S10" s="27">
        <v>2000000000</v>
      </c>
      <c r="U10" s="6">
        <v>3.5999999999999999E-3</v>
      </c>
    </row>
    <row r="11" spans="1:21" ht="19.5" thickBot="1" x14ac:dyDescent="0.5">
      <c r="A11" s="3" t="s">
        <v>12</v>
      </c>
      <c r="C11" s="3">
        <f>SUM(C10:C10)</f>
        <v>40000</v>
      </c>
      <c r="E11" s="3">
        <f>SUM(E10:E10)</f>
        <v>20000000000</v>
      </c>
      <c r="G11" s="3">
        <f>SUM(G10:G10)</f>
        <v>20000000000</v>
      </c>
      <c r="I11" s="3">
        <f>SUM(I10:I10)</f>
        <v>0</v>
      </c>
      <c r="J11" s="3">
        <f>SUM(J10:J10)</f>
        <v>0</v>
      </c>
      <c r="L11" s="3">
        <f>SUM(L10:L10)</f>
        <v>0</v>
      </c>
      <c r="M11" s="3">
        <f>SUM(M10:M10)</f>
        <v>0</v>
      </c>
      <c r="O11" s="3">
        <f>SUM(O10:O10)</f>
        <v>40000</v>
      </c>
      <c r="Q11" s="3">
        <f>SUM(Q10:Q10)</f>
        <v>20000000000</v>
      </c>
      <c r="S11" s="3">
        <f>SUM(S10:S10)</f>
        <v>2000000000</v>
      </c>
      <c r="U11" s="7">
        <f>SUM(U10:U10)</f>
        <v>3.5999999999999999E-3</v>
      </c>
    </row>
    <row r="12" spans="1:21" ht="19.5" thickTop="1" x14ac:dyDescent="0.45">
      <c r="C12" s="4"/>
      <c r="E12" s="4"/>
      <c r="G12" s="4"/>
      <c r="I12" s="4"/>
      <c r="J12" s="4"/>
      <c r="L12" s="4"/>
      <c r="M12" s="4"/>
      <c r="O12" s="4"/>
      <c r="Q12" s="4"/>
      <c r="S12" s="4"/>
      <c r="U12" s="4"/>
    </row>
  </sheetData>
  <mergeCells count="17">
    <mergeCell ref="I8:J8"/>
    <mergeCell ref="L8:M8"/>
    <mergeCell ref="A8:A9"/>
    <mergeCell ref="A1:U1"/>
    <mergeCell ref="A2:U2"/>
    <mergeCell ref="A3:U3"/>
    <mergeCell ref="A5:U5"/>
    <mergeCell ref="O7:U7"/>
    <mergeCell ref="I7:M7"/>
    <mergeCell ref="C7:G7"/>
    <mergeCell ref="O8:O9"/>
    <mergeCell ref="Q8:Q9"/>
    <mergeCell ref="S8:S9"/>
    <mergeCell ref="U8:U9"/>
    <mergeCell ref="C8:C9"/>
    <mergeCell ref="E8:E9"/>
    <mergeCell ref="G8:G9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3"/>
  <sheetViews>
    <sheetView rightToLeft="1" workbookViewId="0">
      <selection activeCell="E4" sqref="E1:E1048576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7" style="1" bestFit="1" customWidth="1"/>
    <col min="6" max="6" width="1.42578125" style="1" customWidth="1"/>
    <col min="7" max="7" width="16.85546875" style="1" bestFit="1" customWidth="1"/>
    <col min="8" max="8" width="1.42578125" style="1" customWidth="1"/>
    <col min="9" max="9" width="16.85546875" style="1" bestFit="1" customWidth="1"/>
    <col min="10" max="10" width="1.42578125" style="1" customWidth="1"/>
    <col min="11" max="11" width="16.85546875" style="1" bestFit="1" customWidth="1"/>
    <col min="12" max="12" width="1.42578125" style="1" customWidth="1"/>
    <col min="13" max="13" width="10.28515625" style="1" bestFit="1" customWidth="1"/>
    <col min="14" max="16384" width="9.140625" style="1"/>
  </cols>
  <sheetData>
    <row r="1" spans="1:13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100000000000001" customHeight="1" x14ac:dyDescent="0.45">
      <c r="A2" s="43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 x14ac:dyDescent="0.45">
      <c r="A3" s="43" t="s">
        <v>186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3" ht="21" x14ac:dyDescent="0.45">
      <c r="A5" s="40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7" spans="1:13" ht="21" x14ac:dyDescent="0.45">
      <c r="C7" s="41" t="s">
        <v>34</v>
      </c>
      <c r="D7" s="51"/>
      <c r="E7" s="2" t="s">
        <v>185</v>
      </c>
      <c r="G7" s="41" t="s">
        <v>2</v>
      </c>
      <c r="H7" s="51"/>
      <c r="I7" s="51"/>
      <c r="K7" s="41" t="s">
        <v>187</v>
      </c>
      <c r="L7" s="51"/>
      <c r="M7" s="51"/>
    </row>
    <row r="8" spans="1:13" ht="42.75" customHeight="1" x14ac:dyDescent="0.45">
      <c r="A8" s="2" t="s">
        <v>35</v>
      </c>
      <c r="C8" s="2" t="s">
        <v>36</v>
      </c>
      <c r="E8" s="2" t="s">
        <v>37</v>
      </c>
      <c r="G8" s="2" t="s">
        <v>38</v>
      </c>
      <c r="I8" s="2" t="s">
        <v>39</v>
      </c>
      <c r="K8" s="2" t="s">
        <v>37</v>
      </c>
      <c r="M8" s="20" t="s">
        <v>125</v>
      </c>
    </row>
    <row r="9" spans="1:13" s="17" customFormat="1" ht="18.75" x14ac:dyDescent="0.25">
      <c r="A9" s="17" t="s">
        <v>83</v>
      </c>
      <c r="C9" s="17" t="s">
        <v>84</v>
      </c>
      <c r="E9" s="11">
        <v>99797735</v>
      </c>
      <c r="G9" s="11">
        <v>2334384863</v>
      </c>
      <c r="I9" s="11">
        <v>2400393600</v>
      </c>
      <c r="K9" s="11">
        <v>33788998</v>
      </c>
      <c r="M9" s="6">
        <v>0</v>
      </c>
    </row>
    <row r="10" spans="1:13" s="17" customFormat="1" ht="18.75" x14ac:dyDescent="0.25">
      <c r="A10" s="17" t="s">
        <v>85</v>
      </c>
      <c r="C10" s="17" t="s">
        <v>86</v>
      </c>
      <c r="E10" s="11">
        <v>178606410</v>
      </c>
      <c r="G10" s="11">
        <v>733999</v>
      </c>
      <c r="I10" s="11">
        <v>0</v>
      </c>
      <c r="K10" s="11">
        <v>179340409</v>
      </c>
      <c r="M10" s="6">
        <v>0</v>
      </c>
    </row>
    <row r="11" spans="1:13" s="17" customFormat="1" ht="18.75" x14ac:dyDescent="0.25">
      <c r="A11" s="17" t="s">
        <v>87</v>
      </c>
      <c r="C11" s="17" t="s">
        <v>88</v>
      </c>
      <c r="E11" s="11">
        <v>17310492</v>
      </c>
      <c r="G11" s="11">
        <v>71139</v>
      </c>
      <c r="I11" s="11">
        <v>0</v>
      </c>
      <c r="K11" s="11">
        <v>17381631</v>
      </c>
      <c r="M11" s="6">
        <v>0</v>
      </c>
    </row>
    <row r="12" spans="1:13" s="17" customFormat="1" ht="18.75" x14ac:dyDescent="0.25">
      <c r="A12" s="17" t="s">
        <v>121</v>
      </c>
      <c r="C12" s="17" t="s">
        <v>122</v>
      </c>
      <c r="E12" s="11">
        <v>597968509</v>
      </c>
      <c r="G12" s="11">
        <v>2447388</v>
      </c>
      <c r="I12" s="11">
        <v>0</v>
      </c>
      <c r="K12" s="11">
        <v>600415897</v>
      </c>
      <c r="M12" s="6">
        <v>1E-4</v>
      </c>
    </row>
    <row r="13" spans="1:13" s="17" customFormat="1" ht="18.75" x14ac:dyDescent="0.25">
      <c r="A13" s="17" t="s">
        <v>123</v>
      </c>
      <c r="C13" s="17" t="s">
        <v>124</v>
      </c>
      <c r="E13" s="11">
        <v>6722333166</v>
      </c>
      <c r="G13" s="11">
        <v>264564864589</v>
      </c>
      <c r="I13" s="11">
        <v>224820850621</v>
      </c>
      <c r="K13" s="11">
        <v>46466347134</v>
      </c>
      <c r="M13" s="6">
        <v>8.3999999999999995E-3</v>
      </c>
    </row>
    <row r="14" spans="1:13" s="17" customFormat="1" ht="18.75" x14ac:dyDescent="0.25">
      <c r="A14" s="17" t="s">
        <v>173</v>
      </c>
      <c r="C14" s="17" t="s">
        <v>175</v>
      </c>
      <c r="E14" s="11">
        <v>67400000000</v>
      </c>
      <c r="G14" s="11">
        <v>0</v>
      </c>
      <c r="I14" s="11">
        <v>0</v>
      </c>
      <c r="K14" s="11">
        <v>67400000000</v>
      </c>
      <c r="M14" s="6">
        <v>1.2200000000000001E-2</v>
      </c>
    </row>
    <row r="15" spans="1:13" s="17" customFormat="1" ht="18.75" x14ac:dyDescent="0.25">
      <c r="A15" s="17" t="s">
        <v>173</v>
      </c>
      <c r="C15" s="17" t="s">
        <v>176</v>
      </c>
      <c r="E15" s="11">
        <v>14729448</v>
      </c>
      <c r="G15" s="11">
        <v>1549337312</v>
      </c>
      <c r="I15" s="11">
        <v>1500300000</v>
      </c>
      <c r="K15" s="11">
        <v>63766760</v>
      </c>
      <c r="M15" s="6">
        <v>0</v>
      </c>
    </row>
    <row r="16" spans="1:13" s="17" customFormat="1" ht="18.75" x14ac:dyDescent="0.25">
      <c r="A16" s="17" t="s">
        <v>174</v>
      </c>
      <c r="C16" s="17" t="s">
        <v>177</v>
      </c>
      <c r="E16" s="11">
        <v>22408384</v>
      </c>
      <c r="G16" s="11">
        <v>6683722223</v>
      </c>
      <c r="I16" s="11">
        <v>6600300000</v>
      </c>
      <c r="K16" s="11">
        <v>105830607</v>
      </c>
      <c r="M16" s="6">
        <v>0</v>
      </c>
    </row>
    <row r="17" spans="1:15" s="17" customFormat="1" ht="18.75" x14ac:dyDescent="0.25">
      <c r="A17" s="17" t="s">
        <v>83</v>
      </c>
      <c r="C17" s="17" t="s">
        <v>178</v>
      </c>
      <c r="E17" s="11">
        <v>90000000000</v>
      </c>
      <c r="G17" s="11">
        <v>0</v>
      </c>
      <c r="I17" s="11">
        <v>0</v>
      </c>
      <c r="K17" s="11">
        <v>90000000000</v>
      </c>
      <c r="M17" s="6">
        <v>1.6299999999999999E-2</v>
      </c>
      <c r="N17" s="22"/>
    </row>
    <row r="18" spans="1:15" s="17" customFormat="1" ht="18.75" x14ac:dyDescent="0.25">
      <c r="A18" s="17" t="s">
        <v>174</v>
      </c>
      <c r="C18" s="17" t="s">
        <v>179</v>
      </c>
      <c r="E18" s="11">
        <v>80000000000</v>
      </c>
      <c r="G18" s="11">
        <v>0</v>
      </c>
      <c r="I18" s="11">
        <v>0</v>
      </c>
      <c r="K18" s="11">
        <v>80000000000</v>
      </c>
      <c r="M18" s="6">
        <v>1.44E-2</v>
      </c>
    </row>
    <row r="19" spans="1:15" s="17" customFormat="1" ht="18.75" x14ac:dyDescent="0.25">
      <c r="A19" s="17" t="s">
        <v>174</v>
      </c>
      <c r="C19" s="17" t="s">
        <v>180</v>
      </c>
      <c r="E19" s="11">
        <v>1800000000</v>
      </c>
      <c r="G19" s="11">
        <v>0</v>
      </c>
      <c r="I19" s="11">
        <v>0</v>
      </c>
      <c r="K19" s="11">
        <v>1800000000</v>
      </c>
      <c r="M19" s="6">
        <v>2.9999999999999997E-4</v>
      </c>
    </row>
    <row r="20" spans="1:15" s="17" customFormat="1" ht="18.75" x14ac:dyDescent="0.25">
      <c r="A20" s="17" t="s">
        <v>174</v>
      </c>
      <c r="C20" s="17" t="s">
        <v>181</v>
      </c>
      <c r="E20" s="11">
        <v>127000000000</v>
      </c>
      <c r="G20" s="11">
        <v>0</v>
      </c>
      <c r="I20" s="11">
        <v>0</v>
      </c>
      <c r="K20" s="11">
        <v>127000000000</v>
      </c>
      <c r="M20" s="6">
        <v>2.29E-2</v>
      </c>
    </row>
    <row r="21" spans="1:15" s="17" customFormat="1" ht="18.75" x14ac:dyDescent="0.25">
      <c r="A21" s="17" t="s">
        <v>174</v>
      </c>
      <c r="C21" s="17" t="s">
        <v>182</v>
      </c>
      <c r="E21" s="11">
        <v>161500000000</v>
      </c>
      <c r="G21" s="11">
        <v>0</v>
      </c>
      <c r="I21" s="11">
        <v>0</v>
      </c>
      <c r="K21" s="11">
        <v>161500000000</v>
      </c>
      <c r="M21" s="6">
        <v>2.92E-2</v>
      </c>
      <c r="O21" s="6"/>
    </row>
    <row r="22" spans="1:15" ht="19.5" thickBot="1" x14ac:dyDescent="0.5">
      <c r="A22" s="3" t="s">
        <v>12</v>
      </c>
      <c r="E22" s="3">
        <f>SUM(E9:E21)</f>
        <v>535353154144</v>
      </c>
      <c r="G22" s="3">
        <f>SUM(G9:G21)</f>
        <v>275135561513</v>
      </c>
      <c r="I22" s="3">
        <f>SUM(I9:I21)</f>
        <v>235321844221</v>
      </c>
      <c r="K22" s="3">
        <f>SUM(K9:K21)</f>
        <v>575166871436</v>
      </c>
      <c r="M22" s="7">
        <f>SUM(M9:M21)</f>
        <v>0.1038</v>
      </c>
    </row>
    <row r="23" spans="1:15" ht="19.5" thickTop="1" x14ac:dyDescent="0.45">
      <c r="E23" s="4"/>
      <c r="G23" s="4"/>
      <c r="I23" s="4"/>
      <c r="K23" s="4"/>
      <c r="M23" s="4"/>
    </row>
  </sheetData>
  <mergeCells count="7">
    <mergeCell ref="A1:M1"/>
    <mergeCell ref="A2:M2"/>
    <mergeCell ref="A3:M3"/>
    <mergeCell ref="A5:M5"/>
    <mergeCell ref="C7:D7"/>
    <mergeCell ref="G7:I7"/>
    <mergeCell ref="K7:M7"/>
  </mergeCells>
  <pageMargins left="0.5118110236220472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3"/>
  <sheetViews>
    <sheetView rightToLeft="1" workbookViewId="0">
      <selection activeCell="M19" sqref="M19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5.7109375" style="1" bestFit="1" customWidth="1"/>
    <col min="4" max="4" width="1.42578125" style="1" customWidth="1"/>
    <col min="5" max="5" width="11.7109375" style="1" bestFit="1" customWidth="1"/>
    <col min="6" max="6" width="1.42578125" style="1" customWidth="1"/>
    <col min="7" max="7" width="15.42578125" style="1" bestFit="1" customWidth="1"/>
    <col min="8" max="8" width="1.42578125" style="1" customWidth="1"/>
    <col min="9" max="9" width="15.7109375" style="1" bestFit="1" customWidth="1"/>
    <col min="10" max="10" width="1.42578125" style="1" customWidth="1"/>
    <col min="11" max="11" width="11.7109375" style="1" bestFit="1" customWidth="1"/>
    <col min="12" max="12" width="1.42578125" style="1" customWidth="1"/>
    <col min="13" max="13" width="15.42578125" style="1" bestFit="1" customWidth="1"/>
    <col min="14" max="16384" width="9.140625" style="1"/>
  </cols>
  <sheetData>
    <row r="1" spans="1:13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100000000000001" customHeight="1" x14ac:dyDescent="0.45">
      <c r="A2" s="43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21" x14ac:dyDescent="0.45">
      <c r="A5" s="40" t="s">
        <v>105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7" spans="1:13" ht="21" x14ac:dyDescent="0.45">
      <c r="C7" s="41" t="s">
        <v>48</v>
      </c>
      <c r="D7" s="42"/>
      <c r="E7" s="42"/>
      <c r="F7" s="42"/>
      <c r="G7" s="42"/>
      <c r="I7" s="41" t="s">
        <v>187</v>
      </c>
      <c r="J7" s="42"/>
      <c r="K7" s="42"/>
      <c r="L7" s="42"/>
      <c r="M7" s="42"/>
    </row>
    <row r="8" spans="1:13" ht="21" x14ac:dyDescent="0.45">
      <c r="A8" s="21" t="s">
        <v>42</v>
      </c>
      <c r="C8" s="8" t="s">
        <v>55</v>
      </c>
      <c r="E8" s="8" t="s">
        <v>53</v>
      </c>
      <c r="G8" s="8" t="s">
        <v>56</v>
      </c>
      <c r="I8" s="8" t="s">
        <v>55</v>
      </c>
      <c r="K8" s="8" t="s">
        <v>53</v>
      </c>
      <c r="M8" s="8" t="s">
        <v>56</v>
      </c>
    </row>
    <row r="9" spans="1:13" s="17" customFormat="1" ht="18.75" x14ac:dyDescent="0.25">
      <c r="A9" s="17" t="s">
        <v>83</v>
      </c>
      <c r="C9" s="11">
        <v>138290</v>
      </c>
      <c r="E9" s="11">
        <v>0</v>
      </c>
      <c r="G9" s="11">
        <v>138290</v>
      </c>
      <c r="I9" s="11">
        <v>1226357</v>
      </c>
      <c r="K9" s="11">
        <v>0</v>
      </c>
      <c r="M9" s="11">
        <v>1226357</v>
      </c>
    </row>
    <row r="10" spans="1:13" s="17" customFormat="1" ht="18.75" x14ac:dyDescent="0.25">
      <c r="A10" s="17" t="s">
        <v>85</v>
      </c>
      <c r="C10" s="11">
        <v>733999</v>
      </c>
      <c r="E10" s="11">
        <v>0</v>
      </c>
      <c r="G10" s="11">
        <v>733999</v>
      </c>
      <c r="I10" s="11">
        <v>1465082</v>
      </c>
      <c r="K10" s="11">
        <v>0</v>
      </c>
      <c r="M10" s="11">
        <v>1465082</v>
      </c>
    </row>
    <row r="11" spans="1:13" s="17" customFormat="1" ht="18.75" x14ac:dyDescent="0.25">
      <c r="A11" s="17" t="s">
        <v>87</v>
      </c>
      <c r="C11" s="11">
        <v>71139</v>
      </c>
      <c r="E11" s="11">
        <v>0</v>
      </c>
      <c r="G11" s="11">
        <v>71139</v>
      </c>
      <c r="I11" s="11">
        <v>143812</v>
      </c>
      <c r="K11" s="11">
        <v>0</v>
      </c>
      <c r="M11" s="11">
        <v>143812</v>
      </c>
    </row>
    <row r="12" spans="1:13" s="17" customFormat="1" ht="18.75" x14ac:dyDescent="0.25">
      <c r="A12" s="17" t="s">
        <v>121</v>
      </c>
      <c r="C12" s="11">
        <v>2447388</v>
      </c>
      <c r="E12" s="11">
        <v>0</v>
      </c>
      <c r="G12" s="11">
        <v>2447388</v>
      </c>
      <c r="I12" s="11">
        <v>4884800</v>
      </c>
      <c r="K12" s="11">
        <v>0</v>
      </c>
      <c r="M12" s="11">
        <v>4884800</v>
      </c>
    </row>
    <row r="13" spans="1:13" s="17" customFormat="1" ht="18.75" x14ac:dyDescent="0.25">
      <c r="A13" s="17" t="s">
        <v>123</v>
      </c>
      <c r="C13" s="11">
        <v>340572</v>
      </c>
      <c r="E13" s="11">
        <v>0</v>
      </c>
      <c r="G13" s="11">
        <v>340572</v>
      </c>
      <c r="I13" s="11">
        <v>2896925</v>
      </c>
      <c r="K13" s="11">
        <v>0</v>
      </c>
      <c r="M13" s="11">
        <v>2896925</v>
      </c>
    </row>
    <row r="14" spans="1:13" s="17" customFormat="1" ht="18.75" x14ac:dyDescent="0.25">
      <c r="A14" s="17" t="s">
        <v>173</v>
      </c>
      <c r="C14" s="11">
        <v>1445868486</v>
      </c>
      <c r="E14" s="11">
        <v>-608350</v>
      </c>
      <c r="G14" s="11">
        <v>1446476836</v>
      </c>
      <c r="I14" s="11">
        <v>2941594506</v>
      </c>
      <c r="K14" s="11">
        <v>5920541</v>
      </c>
      <c r="M14" s="11">
        <v>2935673965</v>
      </c>
    </row>
    <row r="15" spans="1:13" s="17" customFormat="1" ht="18.75" x14ac:dyDescent="0.25">
      <c r="A15" s="17" t="s">
        <v>173</v>
      </c>
      <c r="C15" s="11">
        <v>60531</v>
      </c>
      <c r="E15" s="11">
        <v>0</v>
      </c>
      <c r="G15" s="11">
        <v>60531</v>
      </c>
      <c r="I15" s="11">
        <v>139535</v>
      </c>
      <c r="K15" s="11">
        <v>0</v>
      </c>
      <c r="M15" s="11">
        <v>139535</v>
      </c>
    </row>
    <row r="16" spans="1:13" s="17" customFormat="1" ht="18.75" x14ac:dyDescent="0.25">
      <c r="A16" s="17" t="s">
        <v>174</v>
      </c>
      <c r="C16" s="11">
        <v>92089</v>
      </c>
      <c r="E16" s="11">
        <v>0</v>
      </c>
      <c r="G16" s="11">
        <v>92089</v>
      </c>
      <c r="I16" s="11">
        <v>252027</v>
      </c>
      <c r="K16" s="11">
        <v>0</v>
      </c>
      <c r="M16" s="11">
        <v>252027</v>
      </c>
    </row>
    <row r="17" spans="1:13" s="17" customFormat="1" ht="18.75" x14ac:dyDescent="0.25">
      <c r="A17" s="17" t="s">
        <v>83</v>
      </c>
      <c r="C17" s="11">
        <v>1859178081</v>
      </c>
      <c r="E17" s="11">
        <v>-408386</v>
      </c>
      <c r="G17" s="11">
        <v>1859586467</v>
      </c>
      <c r="I17" s="11">
        <v>3782465751</v>
      </c>
      <c r="K17" s="11">
        <v>8167716</v>
      </c>
      <c r="M17" s="11">
        <v>3774298035</v>
      </c>
    </row>
    <row r="18" spans="1:13" s="17" customFormat="1" ht="18.75" x14ac:dyDescent="0.25">
      <c r="A18" s="17" t="s">
        <v>174</v>
      </c>
      <c r="C18" s="11">
        <v>1749041095</v>
      </c>
      <c r="E18" s="11">
        <v>-649427</v>
      </c>
      <c r="G18" s="11">
        <v>1749690522</v>
      </c>
      <c r="I18" s="11">
        <v>3629178080</v>
      </c>
      <c r="K18" s="11">
        <v>9091986</v>
      </c>
      <c r="M18" s="11">
        <v>3620086094</v>
      </c>
    </row>
    <row r="19" spans="1:13" s="17" customFormat="1" ht="18.75" x14ac:dyDescent="0.25">
      <c r="A19" s="17" t="s">
        <v>174</v>
      </c>
      <c r="C19" s="11">
        <v>39353426</v>
      </c>
      <c r="E19" s="11">
        <v>-23227</v>
      </c>
      <c r="G19" s="11">
        <v>39376653</v>
      </c>
      <c r="I19" s="11">
        <v>80038358</v>
      </c>
      <c r="K19" s="11">
        <v>178171</v>
      </c>
      <c r="M19" s="11">
        <v>79860187</v>
      </c>
    </row>
    <row r="20" spans="1:13" ht="18.75" x14ac:dyDescent="0.45">
      <c r="A20" s="17" t="s">
        <v>174</v>
      </c>
      <c r="B20" s="17"/>
      <c r="C20" s="11">
        <v>2774863014</v>
      </c>
      <c r="D20" s="17"/>
      <c r="E20" s="11">
        <v>-1069286</v>
      </c>
      <c r="F20" s="17"/>
      <c r="G20" s="11">
        <v>2775932300</v>
      </c>
      <c r="H20" s="17"/>
      <c r="I20" s="11">
        <v>5794383562</v>
      </c>
      <c r="J20" s="17"/>
      <c r="K20" s="11">
        <v>14970010</v>
      </c>
      <c r="L20" s="17"/>
      <c r="M20" s="11">
        <v>5779413552</v>
      </c>
    </row>
    <row r="21" spans="1:13" ht="18.75" x14ac:dyDescent="0.45">
      <c r="A21" s="17" t="s">
        <v>174</v>
      </c>
      <c r="B21" s="17"/>
      <c r="C21" s="11">
        <v>3528664378</v>
      </c>
      <c r="D21" s="17"/>
      <c r="E21" s="11">
        <v>-365599</v>
      </c>
      <c r="F21" s="17"/>
      <c r="G21" s="11">
        <v>3529029977</v>
      </c>
      <c r="H21" s="17"/>
      <c r="I21" s="11">
        <v>7179006838</v>
      </c>
      <c r="J21" s="17"/>
      <c r="K21" s="11">
        <v>9139982</v>
      </c>
      <c r="L21" s="17"/>
      <c r="M21" s="11">
        <v>7169866856</v>
      </c>
    </row>
    <row r="22" spans="1:13" ht="19.5" thickBot="1" x14ac:dyDescent="0.5">
      <c r="A22" s="3" t="s">
        <v>12</v>
      </c>
      <c r="C22" s="3">
        <f>SUM(C9:C21)</f>
        <v>11400852488</v>
      </c>
      <c r="E22" s="3">
        <f>SUM(E9:E21)</f>
        <v>-3124275</v>
      </c>
      <c r="G22" s="3">
        <f>SUM(G9:G21)</f>
        <v>11403976763</v>
      </c>
      <c r="I22" s="3">
        <f>SUM(I9:I21)</f>
        <v>23417675633</v>
      </c>
      <c r="K22" s="3">
        <f>SUM(K9:K21)</f>
        <v>47468406</v>
      </c>
      <c r="M22" s="3">
        <f>SUM(M9:M21)</f>
        <v>23370207227</v>
      </c>
    </row>
    <row r="23" spans="1:13" ht="19.5" thickTop="1" x14ac:dyDescent="0.45">
      <c r="C23" s="4"/>
      <c r="E23" s="4"/>
      <c r="G23" s="4"/>
      <c r="I23" s="4"/>
      <c r="K23" s="4"/>
      <c r="M23" s="4"/>
    </row>
  </sheetData>
  <mergeCells count="6">
    <mergeCell ref="A1:M1"/>
    <mergeCell ref="A2:M2"/>
    <mergeCell ref="A3:M3"/>
    <mergeCell ref="A5:M5"/>
    <mergeCell ref="C7:G7"/>
    <mergeCell ref="I7:M7"/>
  </mergeCells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0"/>
  <sheetViews>
    <sheetView rightToLeft="1" zoomScaleNormal="100" zoomScalePageLayoutView="85" workbookViewId="0">
      <pane ySplit="6" topLeftCell="A7" activePane="bottomLeft" state="frozen"/>
      <selection pane="bottomLeft" activeCell="Q10" sqref="Q10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3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0.100000000000001" customHeight="1" x14ac:dyDescent="0.45">
      <c r="A2" s="43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.75" customHeight="1" x14ac:dyDescent="0.45">
      <c r="A3" s="43" t="s">
        <v>186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3.25" customHeight="1" x14ac:dyDescent="0.45">
      <c r="A4" s="40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21" x14ac:dyDescent="0.45">
      <c r="C5" s="41" t="s">
        <v>47</v>
      </c>
      <c r="D5" s="42"/>
      <c r="E5" s="42"/>
      <c r="F5" s="42"/>
      <c r="G5" s="42"/>
      <c r="I5" s="41" t="s">
        <v>48</v>
      </c>
      <c r="J5" s="42"/>
      <c r="K5" s="42"/>
      <c r="L5" s="42"/>
      <c r="M5" s="42"/>
      <c r="O5" s="41" t="s">
        <v>187</v>
      </c>
      <c r="P5" s="42"/>
      <c r="Q5" s="42"/>
      <c r="R5" s="42"/>
      <c r="S5" s="42"/>
    </row>
    <row r="6" spans="1:19" ht="35.25" customHeight="1" x14ac:dyDescent="0.45">
      <c r="A6" s="2" t="s">
        <v>13</v>
      </c>
      <c r="C6" s="20" t="s">
        <v>49</v>
      </c>
      <c r="E6" s="20" t="s">
        <v>50</v>
      </c>
      <c r="G6" s="8" t="s">
        <v>51</v>
      </c>
      <c r="I6" s="8" t="s">
        <v>52</v>
      </c>
      <c r="K6" s="8" t="s">
        <v>53</v>
      </c>
      <c r="M6" s="8" t="s">
        <v>54</v>
      </c>
      <c r="O6" s="8" t="s">
        <v>52</v>
      </c>
      <c r="Q6" s="8" t="s">
        <v>53</v>
      </c>
      <c r="S6" s="8" t="s">
        <v>54</v>
      </c>
    </row>
    <row r="7" spans="1:19" ht="20.25" customHeight="1" x14ac:dyDescent="0.45">
      <c r="A7" s="25" t="s">
        <v>167</v>
      </c>
      <c r="C7" s="34" t="s">
        <v>188</v>
      </c>
      <c r="E7" s="34">
        <v>9500000</v>
      </c>
      <c r="G7" s="27">
        <v>1190</v>
      </c>
      <c r="I7" s="27">
        <v>11305000000</v>
      </c>
      <c r="K7" s="27">
        <v>352577969</v>
      </c>
      <c r="M7" s="27">
        <v>10952422031</v>
      </c>
      <c r="O7" s="27">
        <v>11305000000</v>
      </c>
      <c r="Q7" s="27">
        <v>352577969</v>
      </c>
      <c r="S7" s="27">
        <v>10952422031</v>
      </c>
    </row>
    <row r="8" spans="1:19" ht="20.25" customHeight="1" x14ac:dyDescent="0.45">
      <c r="A8" s="25" t="s">
        <v>97</v>
      </c>
      <c r="C8" s="34" t="s">
        <v>189</v>
      </c>
      <c r="E8" s="34">
        <v>4968718</v>
      </c>
      <c r="G8" s="27">
        <v>3935</v>
      </c>
      <c r="I8" s="27">
        <v>19551905330</v>
      </c>
      <c r="K8" s="27">
        <v>808778750</v>
      </c>
      <c r="M8" s="27">
        <v>18743126580</v>
      </c>
      <c r="O8" s="27">
        <v>19551905330</v>
      </c>
      <c r="Q8" s="27">
        <v>808778750</v>
      </c>
      <c r="S8" s="27">
        <v>18743126580</v>
      </c>
    </row>
    <row r="9" spans="1:19" s="17" customFormat="1" ht="20.25" customHeight="1" x14ac:dyDescent="0.25">
      <c r="A9" s="17" t="s">
        <v>140</v>
      </c>
      <c r="C9" s="17" t="s">
        <v>190</v>
      </c>
      <c r="E9" s="11">
        <v>1</v>
      </c>
      <c r="G9" s="11">
        <v>3500</v>
      </c>
      <c r="I9" s="11">
        <v>3500</v>
      </c>
      <c r="K9" s="11">
        <v>0</v>
      </c>
      <c r="M9" s="11">
        <v>3500</v>
      </c>
      <c r="O9" s="11">
        <v>3500</v>
      </c>
      <c r="Q9" s="11">
        <v>0</v>
      </c>
      <c r="S9" s="11">
        <v>3500</v>
      </c>
    </row>
    <row r="10" spans="1:19" s="12" customFormat="1" ht="19.5" thickBot="1" x14ac:dyDescent="0.3">
      <c r="A10" s="3" t="s">
        <v>12</v>
      </c>
      <c r="I10" s="33">
        <f>SUM(I7:I9)</f>
        <v>30856908830</v>
      </c>
      <c r="K10" s="3">
        <f>SUM(K7:K9)</f>
        <v>1161356719</v>
      </c>
      <c r="M10" s="3">
        <f>SUM(M7:M9)</f>
        <v>29695552111</v>
      </c>
      <c r="O10" s="3">
        <f>SUM(O7:O9)</f>
        <v>30856908830</v>
      </c>
      <c r="Q10" s="3">
        <f>SUM(Q7:Q9)</f>
        <v>1161356719</v>
      </c>
      <c r="S10" s="3">
        <f>SUM(S7:S9)</f>
        <v>29695552111</v>
      </c>
    </row>
    <row r="11" spans="1:19" ht="19.5" thickTop="1" x14ac:dyDescent="0.45">
      <c r="I11" s="4"/>
      <c r="K11" s="4"/>
      <c r="M11" s="4"/>
      <c r="O11" s="4"/>
      <c r="Q11" s="4"/>
      <c r="S11" s="4"/>
    </row>
    <row r="12" spans="1:19" x14ac:dyDescent="0.45">
      <c r="O12"/>
      <c r="Q12" s="31"/>
    </row>
    <row r="13" spans="1:19" x14ac:dyDescent="0.45">
      <c r="O13"/>
    </row>
    <row r="14" spans="1:19" x14ac:dyDescent="0.45">
      <c r="O14"/>
    </row>
    <row r="15" spans="1:19" x14ac:dyDescent="0.45">
      <c r="O15"/>
    </row>
    <row r="16" spans="1:19" x14ac:dyDescent="0.45">
      <c r="O16"/>
    </row>
    <row r="17" spans="15:15" x14ac:dyDescent="0.45">
      <c r="O17"/>
    </row>
    <row r="18" spans="15:15" x14ac:dyDescent="0.45">
      <c r="O18"/>
    </row>
    <row r="19" spans="15:15" x14ac:dyDescent="0.45">
      <c r="O19"/>
    </row>
    <row r="20" spans="15:15" x14ac:dyDescent="0.45">
      <c r="O20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2024-03-27T06:54:25Z</cp:lastPrinted>
  <dcterms:created xsi:type="dcterms:W3CDTF">2021-05-23T09:27:33Z</dcterms:created>
  <dcterms:modified xsi:type="dcterms:W3CDTF">2024-03-27T06:54:35Z</dcterms:modified>
</cp:coreProperties>
</file>