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abbaspour\Downloads\"/>
    </mc:Choice>
  </mc:AlternateContent>
  <xr:revisionPtr revIDLastSave="0" documentId="13_ncr:1_{C1E6229B-2F25-457A-AF6F-F6CF21031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اوراق!$A$1:$AM$10</definedName>
    <definedName name="_xlnm.Print_Area" localSheetId="2">'اوراق مشتقه'!$A$1:$AX$82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بانکی'!$A$1:$K$17</definedName>
    <definedName name="_xlnm.Print_Area" localSheetId="10">'درآمد سرمایه گذاری در اوراق به'!$A$1:$S$10</definedName>
    <definedName name="_xlnm.Print_Area" localSheetId="8">'درآمد سرمایه گذاری در سهام'!$A$1:$X$87</definedName>
    <definedName name="_xlnm.Print_Area" localSheetId="9">'درآمد سرمایه گذاری در صندوق'!$A$1:$W$8</definedName>
    <definedName name="_xlnm.Print_Area" localSheetId="14">'درآمد سود سهام'!$A$1:$T$22</definedName>
    <definedName name="_xlnm.Print_Area" localSheetId="15">'درآمد سود صندوق'!$A$1:$L$7</definedName>
    <definedName name="_xlnm.Print_Area" localSheetId="20">'درآمد ناشی از تغییر قیمت اوراق'!$A$1:$S$75</definedName>
    <definedName name="_xlnm.Print_Area" localSheetId="18">'درآمد ناشی از فروش'!$A$1:$S$56</definedName>
    <definedName name="_xlnm.Print_Area" localSheetId="13">'سایر درآمدها'!$A$1:$G$11</definedName>
    <definedName name="_xlnm.Print_Area" localSheetId="6">سپرده!$A$1:$M$18</definedName>
    <definedName name="_xlnm.Print_Area" localSheetId="1">سهام!$A$1:$AC$77</definedName>
    <definedName name="_xlnm.Print_Area" localSheetId="16">'سود اوراق بهادار'!$A$1:$T$7</definedName>
    <definedName name="_xlnm.Print_Area" localSheetId="17">'سود سپرده بانکی'!$A$1:$N$17</definedName>
    <definedName name="_xlnm.Print_Area" localSheetId="0">'صورت وضعیت'!$A$1:$C$6</definedName>
    <definedName name="_xlnm.Print_Area" localSheetId="11">'مبالغ تخصیصی اوراق'!$A$1:$R$86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3" l="1"/>
  <c r="J11" i="13"/>
  <c r="J12" i="13"/>
  <c r="J13" i="13"/>
  <c r="J14" i="13"/>
  <c r="J15" i="13"/>
  <c r="J16" i="13"/>
  <c r="J9" i="13"/>
  <c r="J8" i="13"/>
  <c r="J17" i="13" s="1"/>
  <c r="F10" i="13"/>
  <c r="F17" i="13" s="1"/>
  <c r="F11" i="13"/>
  <c r="F12" i="13"/>
  <c r="F13" i="13"/>
  <c r="F14" i="13"/>
  <c r="F15" i="13"/>
  <c r="F16" i="13"/>
  <c r="F9" i="13"/>
  <c r="F8" i="13"/>
  <c r="U73" i="9"/>
  <c r="U87" i="9"/>
  <c r="U58" i="9"/>
  <c r="N87" i="9"/>
</calcChain>
</file>

<file path=xl/sharedStrings.xml><?xml version="1.0" encoding="utf-8"?>
<sst xmlns="http://schemas.openxmlformats.org/spreadsheetml/2006/main" count="733" uniqueCount="261">
  <si>
    <t>صندوق سرمایه‌گذاری مدیریت ثروت صندوق بازنشستگی کشوری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</si>
  <si>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</si>
  <si>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</si>
  <si>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</si>
  <si>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</si>
  <si>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</si>
  <si>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</si>
  <si>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</si>
  <si>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</si>
  <si>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</si>
  <si>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</si>
  <si>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</si>
  <si>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</si>
  <si>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</si>
  <si>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</si>
  <si>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</si>
  <si>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</si>
  <si>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</si>
  <si>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</si>
  <si>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</si>
  <si>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ایمن خودرو شرق</t>
  </si>
  <si>
    <t>بانک تجارت</t>
  </si>
  <si>
    <t>بانک خاورمیانه</t>
  </si>
  <si>
    <t>بانک سامان</t>
  </si>
  <si>
    <t>بانک صادرات ایران</t>
  </si>
  <si>
    <t>بانک ملت</t>
  </si>
  <si>
    <t>بهساز کاشانه تهران</t>
  </si>
  <si>
    <t>بهمن  دیزل</t>
  </si>
  <si>
    <t>بیمه ملت</t>
  </si>
  <si>
    <t>بین المللی توسعه ص. معادن غدیر</t>
  </si>
  <si>
    <t>پارس‌ خزر</t>
  </si>
  <si>
    <t>پالایش نفت اصفهان</t>
  </si>
  <si>
    <t>پالایش نفت بندرعباس</t>
  </si>
  <si>
    <t>پالایش نفت لاوان</t>
  </si>
  <si>
    <t>پاکدیس</t>
  </si>
  <si>
    <t>پخش البرز</t>
  </si>
  <si>
    <t>پست بانک ایران</t>
  </si>
  <si>
    <t>پمپ‌ سازی‌ ایران‌</t>
  </si>
  <si>
    <t>تامین سرمایه نوین</t>
  </si>
  <si>
    <t>تامین سرمایه کیمیا</t>
  </si>
  <si>
    <t>تایدواترخاورمیانه</t>
  </si>
  <si>
    <t>تراکتورسازی‌ایران‌</t>
  </si>
  <si>
    <t>توسعه نیشکر و  صنایع جانبی</t>
  </si>
  <si>
    <t>تکادو</t>
  </si>
  <si>
    <t>ح . معدنی و صنعتی گل گهر</t>
  </si>
  <si>
    <t>حفاری شمال</t>
  </si>
  <si>
    <t>سرمایه گذاری تامین اجتماعی</t>
  </si>
  <si>
    <t>سرمایه گذاری خوارزمی</t>
  </si>
  <si>
    <t>سرمایه گذاری مس سرچشمه</t>
  </si>
  <si>
    <t>سرمایه‌گذاری‌ سایپا</t>
  </si>
  <si>
    <t>سرمایه‌گذاری‌توکافولاد(هلدینگ</t>
  </si>
  <si>
    <t>سرمایه‌گذاری‌صندوق‌بازنشستگی‌</t>
  </si>
  <si>
    <t>سیمان‌ خزر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</si>
  <si>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</si>
  <si>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</si>
  <si>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</si>
  <si>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</si>
  <si>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</si>
  <si>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شیشه‌ همدان‌</t>
  </si>
  <si>
    <t>صبا فولاد خلیج فارس</t>
  </si>
  <si>
    <t>صنایع ارتباطی آوا</t>
  </si>
  <si>
    <t>صنایع گلدیران</t>
  </si>
  <si>
    <t>صنعت غذایی کورش</t>
  </si>
  <si>
    <t>عمران و توسعه شاهد</t>
  </si>
  <si>
    <t>فولاد آلیاژی ایران</t>
  </si>
  <si>
    <t>فولاد شاهرود</t>
  </si>
  <si>
    <t>فولاد مبارکه اصفهان</t>
  </si>
  <si>
    <t>فولاد هرمزگان جنوب</t>
  </si>
  <si>
    <t>فولاد کاوه جنوب کیش</t>
  </si>
  <si>
    <t>گ.مدیریت ارزش سرمایه ص ب کشوری</t>
  </si>
  <si>
    <t>گروه انتخاب الکترونیک آرمان</t>
  </si>
  <si>
    <t>گروه توسعه مالی مهرآیندگان</t>
  </si>
  <si>
    <t>گروه سرمایه گذاری سپهر صادرات</t>
  </si>
  <si>
    <t>گواهي سپرده کالايي شمش طلا</t>
  </si>
  <si>
    <t>مبین انرژی خلیج فارس</t>
  </si>
  <si>
    <t>مس‌ شهیدباهنر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</si>
  <si>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</si>
  <si>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</si>
  <si>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</si>
  <si>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</si>
  <si>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نوردوقطعات‌ فولادی‌</t>
  </si>
  <si>
    <t>کارخانجات‌ قند قزوین‌</t>
  </si>
  <si>
    <t>کاشی‌ الوند</t>
  </si>
  <si>
    <t>کاشی‌ پارس‌</t>
  </si>
  <si>
    <t>کربن‌ ایران‌</t>
  </si>
  <si>
    <t>کشتیرانی جمهوری اسلامی ایران</t>
  </si>
  <si>
    <t>فولاد  خوزستان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</si>
  <si>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</si>
  <si>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</si>
  <si>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</si>
  <si>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</si>
  <si>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</si>
  <si>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</si>
  <si>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</si>
  <si>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</si>
  <si>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</si>
  <si>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</si>
  <si>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</si>
  <si>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</si>
  <si>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</si>
  <si>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</si>
  <si>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</si>
  <si>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</si>
  <si>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</si>
  <si>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</si>
  <si>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</si>
  <si>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</si>
  <si>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</si>
  <si>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</si>
  <si>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</si>
  <si>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</si>
  <si>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</si>
  <si>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</si>
  <si>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</si>
  <si>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</si>
  <si>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</si>
  <si>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</si>
  <si>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</si>
  <si>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</si>
  <si>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</si>
  <si>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</si>
  <si>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</si>
  <si>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</si>
  <si>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</si>
  <si>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</si>
  <si>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</si>
  <si>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</si>
  <si>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</si>
  <si>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</si>
  <si>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</si>
  <si>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</si>
  <si>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</si>
  <si>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</si>
  <si>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</si>
  <si>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</t>
  </si>
  <si>
    <t>0.00%</t>
  </si>
  <si>
    <t>سپرده کوتاه مدت بانک آینده شریعتی</t>
  </si>
  <si>
    <t>سپرده کوتاه مدت بانک شهر دیباجی جنوبی</t>
  </si>
  <si>
    <t>سپرده کوتاه مدت بانک سامان دفتر بانکداری اختصاصی زعفرانیه</t>
  </si>
  <si>
    <t>سپرده کوتاه مدت بانک خاورمیانه نیایش</t>
  </si>
  <si>
    <t>سپرده کوتاه مدت موسسه اعتباری ملل دادمان</t>
  </si>
  <si>
    <t>سپرده کوتاه مدت بانک گردشگری میدان هروی</t>
  </si>
  <si>
    <t>سپرده بلند مدت بانک پاسارگاد سرو</t>
  </si>
  <si>
    <t>سپرده بلند مدت بانک گردشگری میدان هروی</t>
  </si>
  <si>
    <t>0.11%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</si>
  <si>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</si>
  <si>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</si>
  <si>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</si>
  <si>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</si>
  <si>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</si>
  <si>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</si>
  <si>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</si>
  <si>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</si>
  <si>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</si>
  <si>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</si>
  <si>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</si>
  <si>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</si>
  <si>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</si>
  <si>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</si>
  <si>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</si>
  <si>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</si>
  <si>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</si>
  <si>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</si>
  <si>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</si>
  <si>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</si>
  <si>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</si>
  <si>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</si>
  <si>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</si>
  <si>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</si>
  <si>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</si>
  <si>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بیمه البرز</t>
  </si>
  <si>
    <t>بیمه کوثر</t>
  </si>
  <si>
    <t>صنعتی مینو</t>
  </si>
  <si>
    <t>پتروشیمی پردیس</t>
  </si>
  <si>
    <t>پتروشیمی‌شیراز</t>
  </si>
  <si>
    <t>سرمایه‌گذاری‌ سپه‌</t>
  </si>
  <si>
    <t>گروه‌بهمن‌</t>
  </si>
  <si>
    <t>پتروشیمی جم</t>
  </si>
  <si>
    <t>بین‌المللی‌توسعه‌ساختمان</t>
  </si>
  <si>
    <t>سیمرغ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</si>
  <si>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</si>
  <si>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</si>
  <si>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</si>
  <si>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</si>
  <si>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</si>
  <si>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</si>
  <si>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</si>
  <si>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</si>
  <si>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</si>
  <si>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</si>
  <si>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</si>
  <si>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</si>
  <si>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</si>
  <si>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</si>
  <si>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</si>
  <si>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</si>
  <si>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</si>
  <si>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</si>
  <si>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</si>
  <si>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</si>
  <si>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</si>
  <si>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</si>
  <si>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</si>
  <si>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</si>
  <si>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</si>
  <si>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</si>
  <si>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</si>
  <si>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</si>
  <si>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</si>
  <si>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</si>
  <si>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</si>
  <si>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</si>
  <si>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</si>
  <si>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</si>
  <si>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</si>
  <si>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</si>
  <si>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</si>
  <si>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</si>
  <si>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</si>
  <si>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</si>
  <si>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</si>
  <si>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</si>
  <si>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</si>
  <si>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</si>
  <si>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</si>
  <si>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</si>
  <si>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</si>
  <si>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1404/02/22</t>
  </si>
  <si>
    <t>1403/11/23</t>
  </si>
  <si>
    <t>1403/11/25</t>
  </si>
  <si>
    <t>1404/01/30</t>
  </si>
  <si>
    <t>1403/12/27</t>
  </si>
  <si>
    <t>1403/12/20</t>
  </si>
  <si>
    <t>1404/02/17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</si>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</sst>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4133850</xdr:colOff>
      <xdr:row>4</xdr:row>
      <xdr:rowOff>333375</xdr:rowOff>
    </xdr:from>
    <xdr:to>
      <xdr:col>2</xdr:col>
      <xdr:colOff>876945</xdr:colOff>
      <xdr:row>7</xdr:row>
      <xdr:rowOff>76623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BC6738-4522-4312-BB43-7A4AFB93E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086055" y="1333500"/>
          <a:ext cx="4620270" cy="30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5" sqref="A5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4" t="s">
        <v>0</v>
      </c>
      <c r="B1" s="24"/>
      <c r="C1" s="24"/>
    </row>
    <row r="2" spans="1:3" ht="21.75" customHeight="1" x14ac:dyDescent="0.2">
      <c r="A2" s="24" t="s">
        <v>1</v>
      </c>
      <c r="B2" s="24"/>
      <c r="C2" s="24"/>
    </row>
    <row r="3" spans="1:3" ht="21.75" customHeight="1" x14ac:dyDescent="0.2">
      <c r="A3" s="24" t="s">
        <v>2</v>
      </c>
      <c r="B3" s="24"/>
      <c r="C3" s="24"/>
    </row>
    <row r="4" spans="1:3" ht="7.35" customHeight="1" x14ac:dyDescent="0.2"/>
    <row r="5" spans="1:3" ht="123.6" customHeight="1" x14ac:dyDescent="0.2">
      <c r="B5" s="25"/>
    </row>
    <row r="6" spans="1:3" ht="123.6" customHeight="1" x14ac:dyDescent="0.2">
      <c r="B6" s="2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4.45" customHeight="1" x14ac:dyDescent="0.2"/>
    <row r="5" spans="1:22" ht="14.45" customHeight="1" x14ac:dyDescent="0.2">
      <c r="A5" s="1" t="s">
        <v>181</v>
      </c>
      <c r="B5" s="35" t="s">
        <v>182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ht="14.45" customHeight="1" x14ac:dyDescent="0.2">
      <c r="D6" s="32" t="s">
        <v>164</v>
      </c>
      <c r="E6" s="32"/>
      <c r="F6" s="32"/>
      <c r="G6" s="32"/>
      <c r="H6" s="32"/>
      <c r="I6" s="32"/>
      <c r="J6" s="32"/>
      <c r="K6" s="32"/>
      <c r="L6" s="32"/>
      <c r="N6" s="32" t="s">
        <v>165</v>
      </c>
      <c r="O6" s="32"/>
      <c r="P6" s="32"/>
      <c r="Q6" s="32"/>
      <c r="R6" s="32"/>
      <c r="S6" s="32"/>
      <c r="T6" s="32"/>
      <c r="U6" s="32"/>
      <c r="V6" s="32"/>
    </row>
    <row r="7" spans="1:22" ht="14.45" customHeight="1" x14ac:dyDescent="0.2">
      <c r="D7" s="3"/>
      <c r="E7" s="3"/>
      <c r="F7" s="3"/>
      <c r="G7" s="3"/>
      <c r="H7" s="3"/>
      <c r="I7" s="3"/>
      <c r="J7" s="31" t="s">
        <v>87</v>
      </c>
      <c r="K7" s="31"/>
      <c r="L7" s="31"/>
      <c r="N7" s="3"/>
      <c r="O7" s="3"/>
      <c r="P7" s="3"/>
      <c r="Q7" s="3"/>
      <c r="R7" s="3"/>
      <c r="S7" s="3"/>
      <c r="T7" s="31" t="s">
        <v>87</v>
      </c>
      <c r="U7" s="31"/>
      <c r="V7" s="31"/>
    </row>
    <row r="8" spans="1:22" ht="14.45" customHeight="1" x14ac:dyDescent="0.2">
      <c r="A8" s="32" t="s">
        <v>104</v>
      </c>
      <c r="B8" s="32"/>
      <c r="D8" s="2" t="s">
        <v>183</v>
      </c>
      <c r="F8" s="2" t="s">
        <v>168</v>
      </c>
      <c r="H8" s="2" t="s">
        <v>169</v>
      </c>
      <c r="J8" s="4" t="s">
        <v>131</v>
      </c>
      <c r="K8" s="3"/>
      <c r="L8" s="4" t="s">
        <v>150</v>
      </c>
      <c r="N8" s="2" t="s">
        <v>183</v>
      </c>
      <c r="P8" s="2" t="s">
        <v>168</v>
      </c>
      <c r="R8" s="2" t="s">
        <v>169</v>
      </c>
      <c r="T8" s="4" t="s">
        <v>131</v>
      </c>
      <c r="U8" s="3"/>
      <c r="V8" s="4" t="s">
        <v>150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"/>
  <sheetViews>
    <sheetView rightToLeft="1" workbookViewId="0">
      <selection activeCell="N10" sqref="N10:P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4.45" customHeight="1" x14ac:dyDescent="0.2"/>
    <row r="5" spans="1:18" ht="14.45" customHeight="1" x14ac:dyDescent="0.2">
      <c r="A5" s="1" t="s">
        <v>184</v>
      </c>
      <c r="B5" s="35" t="s">
        <v>185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4.45" customHeight="1" x14ac:dyDescent="0.2">
      <c r="D6" s="32" t="s">
        <v>164</v>
      </c>
      <c r="E6" s="32"/>
      <c r="F6" s="32"/>
      <c r="G6" s="32"/>
      <c r="H6" s="32"/>
      <c r="I6" s="32"/>
      <c r="J6" s="32"/>
      <c r="L6" s="32" t="s">
        <v>165</v>
      </c>
      <c r="M6" s="32"/>
      <c r="N6" s="32"/>
      <c r="O6" s="32"/>
      <c r="P6" s="32"/>
      <c r="Q6" s="32"/>
      <c r="R6" s="3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2" t="s">
        <v>186</v>
      </c>
      <c r="B8" s="32"/>
      <c r="D8" s="2" t="s">
        <v>187</v>
      </c>
      <c r="F8" s="2" t="s">
        <v>168</v>
      </c>
      <c r="H8" s="2" t="s">
        <v>169</v>
      </c>
      <c r="J8" s="2" t="s">
        <v>87</v>
      </c>
      <c r="L8" s="2" t="s">
        <v>187</v>
      </c>
      <c r="N8" s="2" t="s">
        <v>168</v>
      </c>
      <c r="P8" s="2" t="s">
        <v>169</v>
      </c>
      <c r="R8" s="2" t="s">
        <v>87</v>
      </c>
    </row>
    <row r="9" spans="1:18" ht="21.75" customHeight="1" x14ac:dyDescent="0.2">
      <c r="A9" s="37" t="s">
        <v>116</v>
      </c>
      <c r="B9" s="37"/>
      <c r="D9" s="20">
        <v>0</v>
      </c>
      <c r="F9" s="20">
        <v>504881118</v>
      </c>
      <c r="H9" s="20">
        <v>0</v>
      </c>
      <c r="J9" s="20">
        <v>504881118</v>
      </c>
      <c r="L9" s="20">
        <v>0</v>
      </c>
      <c r="N9" s="20">
        <v>504881118</v>
      </c>
      <c r="P9" s="20">
        <v>2819511142</v>
      </c>
      <c r="R9" s="20">
        <v>3324392260</v>
      </c>
    </row>
    <row r="10" spans="1:18" ht="21.75" customHeight="1" x14ac:dyDescent="0.2">
      <c r="A10" s="26" t="s">
        <v>87</v>
      </c>
      <c r="B10" s="26"/>
      <c r="D10" s="16">
        <v>0</v>
      </c>
      <c r="F10" s="16">
        <v>504881118</v>
      </c>
      <c r="H10" s="16">
        <v>0</v>
      </c>
      <c r="J10" s="16">
        <v>504881118</v>
      </c>
      <c r="L10" s="16">
        <v>0</v>
      </c>
      <c r="N10" s="16">
        <v>504881118</v>
      </c>
      <c r="P10" s="16">
        <v>2819511142</v>
      </c>
      <c r="R10" s="16">
        <v>3324392260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6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4.45" customHeight="1" x14ac:dyDescent="0.2"/>
    <row r="5" spans="1:17" ht="14.45" customHeight="1" x14ac:dyDescent="0.2">
      <c r="A5" s="1" t="s">
        <v>188</v>
      </c>
      <c r="B5" s="35" t="s">
        <v>189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29.1" customHeight="1" x14ac:dyDescent="0.2">
      <c r="M6" s="41" t="s">
        <v>190</v>
      </c>
      <c r="Q6" s="41" t="s">
        <v>191</v>
      </c>
    </row>
    <row r="7" spans="1:17" ht="14.45" customHeight="1" x14ac:dyDescent="0.2">
      <c r="A7" s="32" t="s">
        <v>192</v>
      </c>
      <c r="B7" s="32"/>
      <c r="D7" s="2" t="s">
        <v>193</v>
      </c>
      <c r="F7" s="2" t="s">
        <v>194</v>
      </c>
      <c r="H7" s="2" t="s">
        <v>98</v>
      </c>
      <c r="J7" s="32" t="s">
        <v>195</v>
      </c>
      <c r="K7" s="32"/>
      <c r="M7" s="41"/>
      <c r="O7" s="2" t="s">
        <v>196</v>
      </c>
      <c r="Q7" s="41"/>
    </row>
    <row r="8" spans="1:17" ht="14.45" customHeight="1" x14ac:dyDescent="0.2">
      <c r="A8" s="31" t="s">
        <v>197</v>
      </c>
      <c r="B8" s="42"/>
      <c r="D8" s="31" t="s">
        <v>198</v>
      </c>
      <c r="F8" s="4" t="s">
        <v>199</v>
      </c>
      <c r="H8" s="3"/>
      <c r="J8" s="3"/>
      <c r="K8" s="3"/>
      <c r="M8" s="3"/>
      <c r="O8" s="3"/>
      <c r="Q8" s="3"/>
    </row>
    <row r="9" spans="1:17" ht="14.45" customHeight="1" x14ac:dyDescent="0.2">
      <c r="A9" s="32"/>
      <c r="B9" s="32"/>
      <c r="D9" s="32"/>
      <c r="F9" s="4" t="s">
        <v>200</v>
      </c>
    </row>
    <row r="10" spans="1:17" ht="14.45" customHeight="1" x14ac:dyDescent="0.2">
      <c r="A10" s="31" t="s">
        <v>197</v>
      </c>
      <c r="B10" s="42"/>
      <c r="D10" s="31" t="s">
        <v>201</v>
      </c>
      <c r="F10" s="4" t="s">
        <v>199</v>
      </c>
    </row>
    <row r="11" spans="1:17" ht="14.45" customHeight="1" x14ac:dyDescent="0.2">
      <c r="A11" s="32"/>
      <c r="B11" s="32"/>
      <c r="D11" s="32"/>
      <c r="F11" s="4" t="s">
        <v>202</v>
      </c>
    </row>
    <row r="12" spans="1:17" ht="65.45" customHeight="1" x14ac:dyDescent="0.2">
      <c r="A12" s="38" t="s">
        <v>203</v>
      </c>
      <c r="B12" s="38"/>
      <c r="D12" s="22" t="s">
        <v>204</v>
      </c>
      <c r="F12" s="4" t="s">
        <v>205</v>
      </c>
    </row>
    <row r="13" spans="1:17" ht="14.45" customHeight="1" x14ac:dyDescent="0.2">
      <c r="A13" s="38" t="s">
        <v>206</v>
      </c>
      <c r="B13" s="39"/>
      <c r="D13" s="38" t="s">
        <v>206</v>
      </c>
      <c r="F13" s="4" t="s">
        <v>207</v>
      </c>
    </row>
    <row r="14" spans="1:17" ht="14.45" customHeight="1" x14ac:dyDescent="0.2">
      <c r="A14" s="40"/>
      <c r="B14" s="40"/>
      <c r="D14" s="40"/>
      <c r="F14" s="4" t="s">
        <v>208</v>
      </c>
    </row>
    <row r="15" spans="1:17" ht="14.45" customHeight="1" x14ac:dyDescent="0.2">
      <c r="A15" s="40"/>
      <c r="B15" s="40"/>
      <c r="D15" s="40"/>
      <c r="F15" s="4" t="s">
        <v>209</v>
      </c>
    </row>
    <row r="16" spans="1:17" ht="14.45" customHeight="1" x14ac:dyDescent="0.2">
      <c r="A16" s="41"/>
      <c r="B16" s="41"/>
      <c r="D16" s="41"/>
      <c r="F16" s="4" t="s">
        <v>210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2" t="s">
        <v>211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rightToLeft="1" workbookViewId="0">
      <selection activeCell="J11" sqref="J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4.45" customHeight="1" x14ac:dyDescent="0.2"/>
    <row r="5" spans="1:10" ht="14.45" customHeight="1" x14ac:dyDescent="0.2">
      <c r="A5" s="1" t="s">
        <v>212</v>
      </c>
      <c r="B5" s="35" t="s">
        <v>213</v>
      </c>
      <c r="C5" s="35"/>
      <c r="D5" s="35"/>
      <c r="E5" s="35"/>
      <c r="F5" s="35"/>
      <c r="G5" s="35"/>
      <c r="H5" s="35"/>
      <c r="I5" s="35"/>
      <c r="J5" s="35"/>
    </row>
    <row r="6" spans="1:10" ht="14.45" customHeight="1" x14ac:dyDescent="0.2">
      <c r="D6" s="32" t="s">
        <v>164</v>
      </c>
      <c r="E6" s="32"/>
      <c r="F6" s="32"/>
      <c r="H6" s="32" t="s">
        <v>165</v>
      </c>
      <c r="I6" s="32"/>
      <c r="J6" s="32"/>
    </row>
    <row r="7" spans="1:10" ht="36.4" customHeight="1" x14ac:dyDescent="0.2">
      <c r="A7" s="32" t="s">
        <v>214</v>
      </c>
      <c r="B7" s="32"/>
      <c r="D7" s="22" t="s">
        <v>215</v>
      </c>
      <c r="E7" s="3"/>
      <c r="F7" s="22" t="s">
        <v>216</v>
      </c>
      <c r="H7" s="22" t="s">
        <v>215</v>
      </c>
      <c r="I7" s="3"/>
      <c r="J7" s="22" t="s">
        <v>216</v>
      </c>
    </row>
    <row r="8" spans="1:10" ht="21.75" customHeight="1" x14ac:dyDescent="0.2">
      <c r="A8" s="33" t="s">
        <v>134</v>
      </c>
      <c r="B8" s="33"/>
      <c r="D8" s="6">
        <v>16072</v>
      </c>
      <c r="F8" s="7">
        <f>D8/$D$17*100</f>
        <v>1.1485286439438568E-3</v>
      </c>
      <c r="H8" s="6">
        <v>251542</v>
      </c>
      <c r="J8" s="7">
        <f>H8/H17*100</f>
        <v>5.0986801439850153E-3</v>
      </c>
    </row>
    <row r="9" spans="1:10" ht="21.75" customHeight="1" x14ac:dyDescent="0.2">
      <c r="A9" s="27" t="s">
        <v>136</v>
      </c>
      <c r="B9" s="27"/>
      <c r="D9" s="9">
        <v>575410</v>
      </c>
      <c r="F9" s="10">
        <f>D9/$D$17*100</f>
        <v>4.111964080461266E-2</v>
      </c>
      <c r="H9" s="9">
        <v>2235453</v>
      </c>
      <c r="J9" s="10">
        <f>H9/$H$17*100</f>
        <v>4.5311955156243228E-2</v>
      </c>
    </row>
    <row r="10" spans="1:10" ht="21.75" customHeight="1" x14ac:dyDescent="0.2">
      <c r="A10" s="27" t="s">
        <v>137</v>
      </c>
      <c r="B10" s="27"/>
      <c r="D10" s="9">
        <v>71017</v>
      </c>
      <c r="F10" s="10">
        <f t="shared" ref="F10:F16" si="0">D10/$D$17*100</f>
        <v>5.0749787647437084E-3</v>
      </c>
      <c r="H10" s="9">
        <v>277850</v>
      </c>
      <c r="J10" s="10">
        <f t="shared" ref="J10:J16" si="1">H10/$H$17*100</f>
        <v>5.6319353348794092E-3</v>
      </c>
    </row>
    <row r="11" spans="1:10" ht="21.75" customHeight="1" x14ac:dyDescent="0.2">
      <c r="A11" s="27" t="s">
        <v>138</v>
      </c>
      <c r="B11" s="27"/>
      <c r="D11" s="9">
        <v>131121</v>
      </c>
      <c r="F11" s="10">
        <f t="shared" si="0"/>
        <v>9.3700985765656081E-3</v>
      </c>
      <c r="H11" s="9">
        <v>5391610</v>
      </c>
      <c r="J11" s="10">
        <f t="shared" si="1"/>
        <v>0.10928630149681184</v>
      </c>
    </row>
    <row r="12" spans="1:10" ht="21.75" customHeight="1" x14ac:dyDescent="0.2">
      <c r="A12" s="27" t="s">
        <v>139</v>
      </c>
      <c r="B12" s="27"/>
      <c r="D12" s="9">
        <v>30825</v>
      </c>
      <c r="F12" s="10">
        <f t="shared" si="0"/>
        <v>2.202799617320146E-3</v>
      </c>
      <c r="H12" s="9">
        <v>111680</v>
      </c>
      <c r="J12" s="10">
        <f t="shared" si="1"/>
        <v>2.2637197703772988E-3</v>
      </c>
    </row>
    <row r="13" spans="1:10" ht="21.75" customHeight="1" x14ac:dyDescent="0.2">
      <c r="A13" s="27" t="s">
        <v>140</v>
      </c>
      <c r="B13" s="27"/>
      <c r="D13" s="9">
        <v>95218</v>
      </c>
      <c r="F13" s="10">
        <f t="shared" si="0"/>
        <v>6.8044176467798763E-3</v>
      </c>
      <c r="H13" s="9">
        <v>613564</v>
      </c>
      <c r="J13" s="10">
        <f t="shared" si="1"/>
        <v>1.243675642184614E-2</v>
      </c>
    </row>
    <row r="14" spans="1:10" ht="21.75" customHeight="1" x14ac:dyDescent="0.2">
      <c r="A14" s="27" t="s">
        <v>141</v>
      </c>
      <c r="B14" s="27"/>
      <c r="D14" s="9">
        <v>24980</v>
      </c>
      <c r="F14" s="10">
        <f t="shared" si="0"/>
        <v>1.7851073622273234E-3</v>
      </c>
      <c r="H14" s="9">
        <v>97994</v>
      </c>
      <c r="J14" s="10">
        <f t="shared" si="1"/>
        <v>1.9863086960812413E-3</v>
      </c>
    </row>
    <row r="15" spans="1:10" ht="21.75" customHeight="1" x14ac:dyDescent="0.2">
      <c r="A15" s="27" t="s">
        <v>142</v>
      </c>
      <c r="B15" s="27"/>
      <c r="D15" s="9">
        <v>547726035</v>
      </c>
      <c r="F15" s="10">
        <f t="shared" si="0"/>
        <v>39.141304145799872</v>
      </c>
      <c r="H15" s="9">
        <v>3038191779</v>
      </c>
      <c r="J15" s="10">
        <f t="shared" si="1"/>
        <v>61.583227044413292</v>
      </c>
    </row>
    <row r="16" spans="1:10" ht="21.75" customHeight="1" x14ac:dyDescent="0.2">
      <c r="A16" s="29" t="s">
        <v>143</v>
      </c>
      <c r="B16" s="29"/>
      <c r="D16" s="13">
        <v>850684931</v>
      </c>
      <c r="F16" s="10">
        <f t="shared" si="0"/>
        <v>60.791190282783937</v>
      </c>
      <c r="H16" s="13">
        <v>1886301366</v>
      </c>
      <c r="J16" s="10">
        <f t="shared" si="1"/>
        <v>38.234757298566485</v>
      </c>
    </row>
    <row r="17" spans="1:10" ht="21.75" customHeight="1" thickBot="1" x14ac:dyDescent="0.25">
      <c r="A17" s="26" t="s">
        <v>87</v>
      </c>
      <c r="B17" s="26"/>
      <c r="D17" s="16">
        <v>1399355609</v>
      </c>
      <c r="F17" s="16">
        <f>SUM(F8:F16)</f>
        <v>100</v>
      </c>
      <c r="H17" s="16">
        <v>4933472838</v>
      </c>
      <c r="J17" s="16">
        <f>SUM(J8:J16)</f>
        <v>100</v>
      </c>
    </row>
    <row r="18" spans="1:10" ht="13.5" thickTop="1" x14ac:dyDescent="0.2"/>
  </sheetData>
  <mergeCells count="17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7:B17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1" sqref="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4" t="s">
        <v>0</v>
      </c>
      <c r="B1" s="24"/>
      <c r="C1" s="24"/>
      <c r="D1" s="24"/>
      <c r="E1" s="24"/>
      <c r="F1" s="24"/>
    </row>
    <row r="2" spans="1:6" ht="21.75" customHeight="1" x14ac:dyDescent="0.2">
      <c r="A2" s="24" t="s">
        <v>145</v>
      </c>
      <c r="B2" s="24"/>
      <c r="C2" s="24"/>
      <c r="D2" s="24"/>
      <c r="E2" s="24"/>
      <c r="F2" s="24"/>
    </row>
    <row r="3" spans="1:6" ht="21.75" customHeight="1" x14ac:dyDescent="0.2">
      <c r="A3" s="24" t="s">
        <v>2</v>
      </c>
      <c r="B3" s="24"/>
      <c r="C3" s="24"/>
      <c r="D3" s="24"/>
      <c r="E3" s="24"/>
      <c r="F3" s="24"/>
    </row>
    <row r="4" spans="1:6" ht="14.45" customHeight="1" x14ac:dyDescent="0.2"/>
    <row r="5" spans="1:6" ht="29.1" customHeight="1" x14ac:dyDescent="0.2">
      <c r="A5" s="1" t="s">
        <v>217</v>
      </c>
      <c r="B5" s="35" t="s">
        <v>160</v>
      </c>
      <c r="C5" s="35"/>
      <c r="D5" s="35"/>
      <c r="E5" s="35"/>
      <c r="F5" s="35"/>
    </row>
    <row r="6" spans="1:6" ht="14.45" customHeight="1" x14ac:dyDescent="0.2">
      <c r="D6" s="2" t="s">
        <v>164</v>
      </c>
      <c r="F6" s="2" t="s">
        <v>9</v>
      </c>
    </row>
    <row r="7" spans="1:6" ht="14.45" customHeight="1" x14ac:dyDescent="0.2">
      <c r="A7" s="32" t="s">
        <v>160</v>
      </c>
      <c r="B7" s="32"/>
      <c r="D7" s="4" t="s">
        <v>131</v>
      </c>
      <c r="F7" s="4" t="s">
        <v>131</v>
      </c>
    </row>
    <row r="8" spans="1:6" ht="21.75" customHeight="1" x14ac:dyDescent="0.2">
      <c r="A8" s="33" t="s">
        <v>160</v>
      </c>
      <c r="B8" s="33"/>
      <c r="D8" s="6">
        <v>71963589</v>
      </c>
      <c r="F8" s="6">
        <v>2520508996</v>
      </c>
    </row>
    <row r="9" spans="1:6" ht="21.75" customHeight="1" x14ac:dyDescent="0.2">
      <c r="A9" s="27" t="s">
        <v>218</v>
      </c>
      <c r="B9" s="27"/>
      <c r="D9" s="9">
        <v>0</v>
      </c>
      <c r="F9" s="9">
        <v>1705357</v>
      </c>
    </row>
    <row r="10" spans="1:6" ht="21.75" customHeight="1" x14ac:dyDescent="0.2">
      <c r="A10" s="29" t="s">
        <v>219</v>
      </c>
      <c r="B10" s="29"/>
      <c r="D10" s="13">
        <v>246287112</v>
      </c>
      <c r="F10" s="13">
        <v>480535932</v>
      </c>
    </row>
    <row r="11" spans="1:6" ht="21.75" customHeight="1" x14ac:dyDescent="0.2">
      <c r="A11" s="26" t="s">
        <v>87</v>
      </c>
      <c r="B11" s="26"/>
      <c r="D11" s="16">
        <v>318250701</v>
      </c>
      <c r="F11" s="16">
        <v>3002750285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2"/>
  <sheetViews>
    <sheetView rightToLeft="1" topLeftCell="A10" workbookViewId="0">
      <selection activeCell="I32" sqref="I3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6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4.45" customHeight="1" x14ac:dyDescent="0.2"/>
    <row r="5" spans="1:19" ht="14.45" customHeight="1" x14ac:dyDescent="0.2">
      <c r="A5" s="35" t="s">
        <v>167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14.45" customHeight="1" x14ac:dyDescent="0.2">
      <c r="A6" s="32" t="s">
        <v>89</v>
      </c>
      <c r="C6" s="32" t="s">
        <v>220</v>
      </c>
      <c r="D6" s="32"/>
      <c r="E6" s="32"/>
      <c r="F6" s="32"/>
      <c r="G6" s="32"/>
      <c r="I6" s="32" t="s">
        <v>164</v>
      </c>
      <c r="J6" s="32"/>
      <c r="K6" s="32"/>
      <c r="L6" s="32"/>
      <c r="M6" s="32"/>
      <c r="O6" s="32" t="s">
        <v>165</v>
      </c>
      <c r="P6" s="32"/>
      <c r="Q6" s="32"/>
      <c r="R6" s="32"/>
      <c r="S6" s="32"/>
    </row>
    <row r="7" spans="1:19" ht="29.1" customHeight="1" x14ac:dyDescent="0.2">
      <c r="A7" s="32"/>
      <c r="C7" s="22" t="s">
        <v>221</v>
      </c>
      <c r="D7" s="3"/>
      <c r="E7" s="22" t="s">
        <v>222</v>
      </c>
      <c r="F7" s="3"/>
      <c r="G7" s="22" t="s">
        <v>223</v>
      </c>
      <c r="I7" s="22" t="s">
        <v>224</v>
      </c>
      <c r="J7" s="3"/>
      <c r="K7" s="22" t="s">
        <v>225</v>
      </c>
      <c r="L7" s="3"/>
      <c r="M7" s="22" t="s">
        <v>226</v>
      </c>
      <c r="O7" s="22" t="s">
        <v>224</v>
      </c>
      <c r="P7" s="3"/>
      <c r="Q7" s="22" t="s">
        <v>225</v>
      </c>
      <c r="R7" s="3"/>
      <c r="S7" s="22" t="s">
        <v>226</v>
      </c>
    </row>
    <row r="8" spans="1:19" ht="21.75" customHeight="1" x14ac:dyDescent="0.2">
      <c r="A8" s="5" t="s">
        <v>52</v>
      </c>
      <c r="C8" s="5" t="s">
        <v>227</v>
      </c>
      <c r="E8" s="6">
        <v>10230000</v>
      </c>
      <c r="G8" s="6">
        <v>410</v>
      </c>
      <c r="I8" s="6">
        <v>4194300000</v>
      </c>
      <c r="K8" s="6">
        <v>253709266</v>
      </c>
      <c r="M8" s="6">
        <v>3940590734</v>
      </c>
      <c r="O8" s="6">
        <v>4194300000</v>
      </c>
      <c r="Q8" s="6">
        <v>253709266</v>
      </c>
      <c r="S8" s="6">
        <v>3940590734</v>
      </c>
    </row>
    <row r="9" spans="1:19" ht="21.75" customHeight="1" x14ac:dyDescent="0.2">
      <c r="A9" s="8" t="s">
        <v>57</v>
      </c>
      <c r="C9" s="8" t="s">
        <v>9</v>
      </c>
      <c r="E9" s="9">
        <v>920000</v>
      </c>
      <c r="G9" s="9">
        <v>15200</v>
      </c>
      <c r="I9" s="9">
        <v>13984000000</v>
      </c>
      <c r="K9" s="9">
        <v>963183673</v>
      </c>
      <c r="M9" s="9">
        <v>13020816327</v>
      </c>
      <c r="O9" s="9">
        <v>13984000000</v>
      </c>
      <c r="Q9" s="9">
        <v>963183673</v>
      </c>
      <c r="S9" s="9">
        <v>13020816327</v>
      </c>
    </row>
    <row r="10" spans="1:19" ht="21.75" customHeight="1" x14ac:dyDescent="0.2">
      <c r="A10" s="8" t="s">
        <v>56</v>
      </c>
      <c r="C10" s="8" t="s">
        <v>228</v>
      </c>
      <c r="E10" s="9">
        <v>4819369</v>
      </c>
      <c r="G10" s="9">
        <v>5000</v>
      </c>
      <c r="I10" s="9">
        <v>0</v>
      </c>
      <c r="K10" s="9">
        <v>0</v>
      </c>
      <c r="M10" s="9">
        <v>0</v>
      </c>
      <c r="O10" s="9">
        <v>24096845000</v>
      </c>
      <c r="Q10" s="9">
        <v>325633041</v>
      </c>
      <c r="S10" s="9">
        <v>23771211959</v>
      </c>
    </row>
    <row r="11" spans="1:19" ht="21.75" customHeight="1" x14ac:dyDescent="0.2">
      <c r="A11" s="8" t="s">
        <v>83</v>
      </c>
      <c r="C11" s="8" t="s">
        <v>9</v>
      </c>
      <c r="E11" s="9">
        <v>693336</v>
      </c>
      <c r="G11" s="9">
        <v>670</v>
      </c>
      <c r="I11" s="9">
        <v>464535120</v>
      </c>
      <c r="K11" s="9">
        <v>32547047</v>
      </c>
      <c r="M11" s="9">
        <v>431988073</v>
      </c>
      <c r="O11" s="9">
        <v>464535120</v>
      </c>
      <c r="Q11" s="9">
        <v>32547047</v>
      </c>
      <c r="S11" s="9">
        <v>431988073</v>
      </c>
    </row>
    <row r="12" spans="1:19" ht="21.75" customHeight="1" x14ac:dyDescent="0.2">
      <c r="A12" s="8" t="s">
        <v>55</v>
      </c>
      <c r="C12" s="8" t="s">
        <v>227</v>
      </c>
      <c r="E12" s="9">
        <v>2102847</v>
      </c>
      <c r="G12" s="9">
        <v>12450</v>
      </c>
      <c r="I12" s="9">
        <v>26180445150</v>
      </c>
      <c r="K12" s="9">
        <v>1880731279</v>
      </c>
      <c r="M12" s="9">
        <v>24299713871</v>
      </c>
      <c r="O12" s="9">
        <v>26180445150</v>
      </c>
      <c r="Q12" s="9">
        <v>1880731279</v>
      </c>
      <c r="S12" s="9">
        <v>24299713871</v>
      </c>
    </row>
    <row r="13" spans="1:19" ht="21.75" customHeight="1" x14ac:dyDescent="0.2">
      <c r="A13" s="8" t="s">
        <v>36</v>
      </c>
      <c r="C13" s="8" t="s">
        <v>229</v>
      </c>
      <c r="E13" s="9">
        <v>2500000</v>
      </c>
      <c r="G13" s="9">
        <v>1350</v>
      </c>
      <c r="I13" s="9">
        <v>0</v>
      </c>
      <c r="K13" s="9">
        <v>0</v>
      </c>
      <c r="M13" s="9">
        <v>0</v>
      </c>
      <c r="O13" s="9">
        <v>3375000000</v>
      </c>
      <c r="Q13" s="9">
        <v>0</v>
      </c>
      <c r="S13" s="9">
        <v>3375000000</v>
      </c>
    </row>
    <row r="14" spans="1:19" ht="21.75" customHeight="1" x14ac:dyDescent="0.2">
      <c r="A14" s="8" t="s">
        <v>35</v>
      </c>
      <c r="C14" s="8" t="s">
        <v>9</v>
      </c>
      <c r="E14" s="9">
        <v>8131764</v>
      </c>
      <c r="G14" s="9">
        <v>300</v>
      </c>
      <c r="I14" s="9">
        <v>2439529200</v>
      </c>
      <c r="K14" s="9">
        <v>332006933</v>
      </c>
      <c r="M14" s="9">
        <v>2107522267</v>
      </c>
      <c r="O14" s="9">
        <v>2439529200</v>
      </c>
      <c r="Q14" s="9">
        <v>332006933</v>
      </c>
      <c r="S14" s="9">
        <v>2107522267</v>
      </c>
    </row>
    <row r="15" spans="1:19" ht="21.75" customHeight="1" x14ac:dyDescent="0.2">
      <c r="A15" s="8" t="s">
        <v>20</v>
      </c>
      <c r="C15" s="8" t="s">
        <v>9</v>
      </c>
      <c r="E15" s="9">
        <v>1750000</v>
      </c>
      <c r="G15" s="9">
        <v>400</v>
      </c>
      <c r="I15" s="9">
        <v>700000000</v>
      </c>
      <c r="K15" s="9">
        <v>42342342</v>
      </c>
      <c r="M15" s="9">
        <v>657657658</v>
      </c>
      <c r="O15" s="9">
        <v>700000000</v>
      </c>
      <c r="Q15" s="9">
        <v>42342342</v>
      </c>
      <c r="S15" s="9">
        <v>657657658</v>
      </c>
    </row>
    <row r="16" spans="1:19" ht="21.75" customHeight="1" x14ac:dyDescent="0.2">
      <c r="A16" s="8" t="s">
        <v>26</v>
      </c>
      <c r="C16" s="8" t="s">
        <v>230</v>
      </c>
      <c r="E16" s="9">
        <v>29841289</v>
      </c>
      <c r="G16" s="9">
        <v>340</v>
      </c>
      <c r="I16" s="9">
        <v>0</v>
      </c>
      <c r="K16" s="9">
        <v>0</v>
      </c>
      <c r="M16" s="9">
        <v>0</v>
      </c>
      <c r="O16" s="9">
        <v>10146038260</v>
      </c>
      <c r="Q16" s="9">
        <v>601440412</v>
      </c>
      <c r="S16" s="9">
        <v>9544597848</v>
      </c>
    </row>
    <row r="17" spans="1:19" ht="21.75" customHeight="1" x14ac:dyDescent="0.2">
      <c r="A17" s="8" t="s">
        <v>69</v>
      </c>
      <c r="C17" s="8" t="s">
        <v>231</v>
      </c>
      <c r="E17" s="9">
        <v>150061360</v>
      </c>
      <c r="G17" s="9">
        <v>200</v>
      </c>
      <c r="I17" s="9">
        <v>0</v>
      </c>
      <c r="K17" s="9">
        <v>0</v>
      </c>
      <c r="M17" s="9">
        <v>0</v>
      </c>
      <c r="O17" s="9">
        <v>30012272000</v>
      </c>
      <c r="Q17" s="9">
        <v>365508049</v>
      </c>
      <c r="S17" s="9">
        <v>29646763951</v>
      </c>
    </row>
    <row r="18" spans="1:19" ht="21.75" customHeight="1" x14ac:dyDescent="0.2">
      <c r="A18" s="8" t="s">
        <v>70</v>
      </c>
      <c r="C18" s="8" t="s">
        <v>231</v>
      </c>
      <c r="E18" s="9">
        <v>55125046</v>
      </c>
      <c r="G18" s="9">
        <v>260</v>
      </c>
      <c r="I18" s="9">
        <v>0</v>
      </c>
      <c r="K18" s="9">
        <v>0</v>
      </c>
      <c r="M18" s="9">
        <v>0</v>
      </c>
      <c r="O18" s="9">
        <v>14332511960</v>
      </c>
      <c r="Q18" s="9">
        <v>547619034</v>
      </c>
      <c r="S18" s="9">
        <v>13784892926</v>
      </c>
    </row>
    <row r="19" spans="1:19" ht="21.75" customHeight="1" x14ac:dyDescent="0.2">
      <c r="A19" s="8" t="s">
        <v>59</v>
      </c>
      <c r="C19" s="8" t="s">
        <v>7</v>
      </c>
      <c r="E19" s="9">
        <v>24500000</v>
      </c>
      <c r="G19" s="9">
        <v>560</v>
      </c>
      <c r="I19" s="9">
        <v>0</v>
      </c>
      <c r="K19" s="9">
        <v>0</v>
      </c>
      <c r="M19" s="9">
        <v>0</v>
      </c>
      <c r="O19" s="9">
        <v>13720000000</v>
      </c>
      <c r="Q19" s="9">
        <v>0</v>
      </c>
      <c r="S19" s="9">
        <v>13720000000</v>
      </c>
    </row>
    <row r="20" spans="1:19" ht="21.75" customHeight="1" x14ac:dyDescent="0.2">
      <c r="A20" s="8" t="s">
        <v>42</v>
      </c>
      <c r="C20" s="8" t="s">
        <v>232</v>
      </c>
      <c r="E20" s="9">
        <v>1771310</v>
      </c>
      <c r="G20" s="9">
        <v>4400</v>
      </c>
      <c r="I20" s="9">
        <v>0</v>
      </c>
      <c r="K20" s="9">
        <v>0</v>
      </c>
      <c r="M20" s="9">
        <v>0</v>
      </c>
      <c r="O20" s="9">
        <v>7793764000</v>
      </c>
      <c r="Q20" s="9">
        <v>0</v>
      </c>
      <c r="S20" s="9">
        <v>7793764000</v>
      </c>
    </row>
    <row r="21" spans="1:19" ht="21.75" customHeight="1" x14ac:dyDescent="0.2">
      <c r="A21" s="11" t="s">
        <v>39</v>
      </c>
      <c r="C21" s="11" t="s">
        <v>233</v>
      </c>
      <c r="E21" s="13">
        <v>19425226</v>
      </c>
      <c r="G21" s="13">
        <v>320</v>
      </c>
      <c r="I21" s="13">
        <v>6216072320</v>
      </c>
      <c r="K21" s="13">
        <v>311410259</v>
      </c>
      <c r="M21" s="13">
        <v>5904662061</v>
      </c>
      <c r="O21" s="13">
        <v>6216072320</v>
      </c>
      <c r="Q21" s="13">
        <v>311410259</v>
      </c>
      <c r="S21" s="13">
        <v>5904662061</v>
      </c>
    </row>
    <row r="22" spans="1:19" ht="21.75" customHeight="1" x14ac:dyDescent="0.2">
      <c r="A22" s="15" t="s">
        <v>87</v>
      </c>
      <c r="C22" s="16"/>
      <c r="E22" s="16"/>
      <c r="G22" s="16"/>
      <c r="I22" s="16">
        <v>54178881790</v>
      </c>
      <c r="K22" s="16">
        <v>3815930799</v>
      </c>
      <c r="M22" s="16">
        <v>50362950991</v>
      </c>
      <c r="O22" s="16">
        <v>157655313010</v>
      </c>
      <c r="Q22" s="16">
        <v>5656131335</v>
      </c>
      <c r="S22" s="16">
        <v>151999181675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4.45" customHeight="1" x14ac:dyDescent="0.2"/>
    <row r="5" spans="1:11" ht="14.45" customHeight="1" x14ac:dyDescent="0.2">
      <c r="A5" s="35" t="s">
        <v>183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4.45" customHeight="1" x14ac:dyDescent="0.2">
      <c r="I6" s="2" t="s">
        <v>164</v>
      </c>
      <c r="K6" s="2" t="s">
        <v>165</v>
      </c>
    </row>
    <row r="7" spans="1:11" ht="29.1" customHeight="1" x14ac:dyDescent="0.2">
      <c r="A7" s="2" t="s">
        <v>234</v>
      </c>
      <c r="C7" s="21" t="s">
        <v>235</v>
      </c>
      <c r="E7" s="21" t="s">
        <v>236</v>
      </c>
      <c r="G7" s="21" t="s">
        <v>237</v>
      </c>
      <c r="I7" s="22" t="s">
        <v>238</v>
      </c>
      <c r="K7" s="22" t="s">
        <v>238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4.45" customHeight="1" x14ac:dyDescent="0.2"/>
    <row r="5" spans="1:19" ht="14.45" customHeight="1" x14ac:dyDescent="0.2">
      <c r="A5" s="35" t="s">
        <v>239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14.45" customHeight="1" x14ac:dyDescent="0.2">
      <c r="A6" s="32" t="s">
        <v>148</v>
      </c>
      <c r="I6" s="32" t="s">
        <v>164</v>
      </c>
      <c r="J6" s="32"/>
      <c r="K6" s="32"/>
      <c r="L6" s="32"/>
      <c r="M6" s="32"/>
      <c r="O6" s="32" t="s">
        <v>165</v>
      </c>
      <c r="P6" s="32"/>
      <c r="Q6" s="32"/>
      <c r="R6" s="32"/>
      <c r="S6" s="32"/>
    </row>
    <row r="7" spans="1:19" ht="29.1" customHeight="1" x14ac:dyDescent="0.2">
      <c r="A7" s="32"/>
      <c r="C7" s="21" t="s">
        <v>240</v>
      </c>
      <c r="E7" s="21" t="s">
        <v>114</v>
      </c>
      <c r="G7" s="21" t="s">
        <v>241</v>
      </c>
      <c r="I7" s="22" t="s">
        <v>242</v>
      </c>
      <c r="J7" s="3"/>
      <c r="K7" s="22" t="s">
        <v>225</v>
      </c>
      <c r="L7" s="3"/>
      <c r="M7" s="22" t="s">
        <v>243</v>
      </c>
      <c r="O7" s="22" t="s">
        <v>242</v>
      </c>
      <c r="P7" s="3"/>
      <c r="Q7" s="22" t="s">
        <v>225</v>
      </c>
      <c r="R7" s="3"/>
      <c r="S7" s="22" t="s">
        <v>243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workbookViewId="0">
      <selection activeCell="K17" sqref="K17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4.45" customHeight="1" x14ac:dyDescent="0.2"/>
    <row r="5" spans="1:13" ht="14.45" customHeight="1" x14ac:dyDescent="0.2">
      <c r="A5" s="35" t="s">
        <v>244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4.45" customHeight="1" x14ac:dyDescent="0.2">
      <c r="A6" s="32" t="s">
        <v>148</v>
      </c>
      <c r="C6" s="32" t="s">
        <v>164</v>
      </c>
      <c r="D6" s="32"/>
      <c r="E6" s="32"/>
      <c r="F6" s="32"/>
      <c r="G6" s="32"/>
      <c r="I6" s="32" t="s">
        <v>165</v>
      </c>
      <c r="J6" s="32"/>
      <c r="K6" s="32"/>
      <c r="L6" s="32"/>
      <c r="M6" s="32"/>
    </row>
    <row r="7" spans="1:13" ht="29.1" customHeight="1" x14ac:dyDescent="0.2">
      <c r="A7" s="32"/>
      <c r="C7" s="22" t="s">
        <v>242</v>
      </c>
      <c r="D7" s="3"/>
      <c r="E7" s="22" t="s">
        <v>225</v>
      </c>
      <c r="F7" s="3"/>
      <c r="G7" s="22" t="s">
        <v>243</v>
      </c>
      <c r="I7" s="22" t="s">
        <v>242</v>
      </c>
      <c r="J7" s="3"/>
      <c r="K7" s="22" t="s">
        <v>225</v>
      </c>
      <c r="L7" s="3"/>
      <c r="M7" s="22" t="s">
        <v>243</v>
      </c>
    </row>
    <row r="8" spans="1:13" ht="21.75" customHeight="1" x14ac:dyDescent="0.2">
      <c r="A8" s="5" t="s">
        <v>134</v>
      </c>
      <c r="C8" s="6">
        <v>16072</v>
      </c>
      <c r="E8" s="6">
        <v>0</v>
      </c>
      <c r="G8" s="6">
        <v>16072</v>
      </c>
      <c r="I8" s="6">
        <v>251542</v>
      </c>
      <c r="K8" s="6">
        <v>0</v>
      </c>
      <c r="M8" s="6">
        <v>251542</v>
      </c>
    </row>
    <row r="9" spans="1:13" ht="21.75" customHeight="1" x14ac:dyDescent="0.2">
      <c r="A9" s="8" t="s">
        <v>136</v>
      </c>
      <c r="C9" s="9">
        <v>575410</v>
      </c>
      <c r="E9" s="9">
        <v>0</v>
      </c>
      <c r="G9" s="9">
        <v>575410</v>
      </c>
      <c r="I9" s="9">
        <v>2235453</v>
      </c>
      <c r="K9" s="9">
        <v>0</v>
      </c>
      <c r="M9" s="9">
        <v>2235453</v>
      </c>
    </row>
    <row r="10" spans="1:13" ht="21.75" customHeight="1" x14ac:dyDescent="0.2">
      <c r="A10" s="8" t="s">
        <v>137</v>
      </c>
      <c r="C10" s="9">
        <v>71017</v>
      </c>
      <c r="E10" s="9">
        <v>0</v>
      </c>
      <c r="G10" s="9">
        <v>71017</v>
      </c>
      <c r="I10" s="9">
        <v>277850</v>
      </c>
      <c r="K10" s="9">
        <v>0</v>
      </c>
      <c r="M10" s="9">
        <v>277850</v>
      </c>
    </row>
    <row r="11" spans="1:13" ht="21.75" customHeight="1" x14ac:dyDescent="0.2">
      <c r="A11" s="8" t="s">
        <v>138</v>
      </c>
      <c r="C11" s="9">
        <v>131121</v>
      </c>
      <c r="E11" s="9">
        <v>0</v>
      </c>
      <c r="G11" s="9">
        <v>131121</v>
      </c>
      <c r="I11" s="9">
        <v>5391610</v>
      </c>
      <c r="K11" s="9">
        <v>0</v>
      </c>
      <c r="M11" s="9">
        <v>5391610</v>
      </c>
    </row>
    <row r="12" spans="1:13" ht="21.75" customHeight="1" x14ac:dyDescent="0.2">
      <c r="A12" s="8" t="s">
        <v>139</v>
      </c>
      <c r="C12" s="9">
        <v>30825</v>
      </c>
      <c r="E12" s="9">
        <v>0</v>
      </c>
      <c r="G12" s="9">
        <v>30825</v>
      </c>
      <c r="I12" s="9">
        <v>111680</v>
      </c>
      <c r="K12" s="9">
        <v>0</v>
      </c>
      <c r="M12" s="9">
        <v>111680</v>
      </c>
    </row>
    <row r="13" spans="1:13" ht="21.75" customHeight="1" x14ac:dyDescent="0.2">
      <c r="A13" s="8" t="s">
        <v>140</v>
      </c>
      <c r="C13" s="9">
        <v>95218</v>
      </c>
      <c r="E13" s="9">
        <v>0</v>
      </c>
      <c r="G13" s="9">
        <v>95218</v>
      </c>
      <c r="I13" s="9">
        <v>613564</v>
      </c>
      <c r="K13" s="9">
        <v>0</v>
      </c>
      <c r="M13" s="9">
        <v>613564</v>
      </c>
    </row>
    <row r="14" spans="1:13" ht="21.75" customHeight="1" x14ac:dyDescent="0.2">
      <c r="A14" s="8" t="s">
        <v>141</v>
      </c>
      <c r="C14" s="9">
        <v>24980</v>
      </c>
      <c r="E14" s="9">
        <v>0</v>
      </c>
      <c r="G14" s="9">
        <v>24980</v>
      </c>
      <c r="I14" s="9">
        <v>97994</v>
      </c>
      <c r="K14" s="9">
        <v>0</v>
      </c>
      <c r="M14" s="9">
        <v>97994</v>
      </c>
    </row>
    <row r="15" spans="1:13" ht="21.75" customHeight="1" x14ac:dyDescent="0.2">
      <c r="A15" s="8" t="s">
        <v>142</v>
      </c>
      <c r="C15" s="9">
        <v>547726035</v>
      </c>
      <c r="E15" s="9">
        <v>-425709</v>
      </c>
      <c r="G15" s="9">
        <v>548151744</v>
      </c>
      <c r="I15" s="9">
        <v>3038191779</v>
      </c>
      <c r="K15" s="9">
        <v>456618</v>
      </c>
      <c r="M15" s="9">
        <v>3037735161</v>
      </c>
    </row>
    <row r="16" spans="1:13" ht="21.75" customHeight="1" x14ac:dyDescent="0.2">
      <c r="A16" s="11" t="s">
        <v>143</v>
      </c>
      <c r="C16" s="13">
        <v>850684931</v>
      </c>
      <c r="E16" s="13">
        <v>-2896019</v>
      </c>
      <c r="G16" s="13">
        <v>853580950</v>
      </c>
      <c r="I16" s="13">
        <v>1886301366</v>
      </c>
      <c r="K16" s="13">
        <v>579204</v>
      </c>
      <c r="M16" s="13">
        <v>1885722162</v>
      </c>
    </row>
    <row r="17" spans="1:13" ht="21.75" customHeight="1" x14ac:dyDescent="0.2">
      <c r="A17" s="15" t="s">
        <v>87</v>
      </c>
      <c r="C17" s="16">
        <v>1399355609</v>
      </c>
      <c r="E17" s="16">
        <v>-3321728</v>
      </c>
      <c r="G17" s="16">
        <v>1402677337</v>
      </c>
      <c r="I17" s="16">
        <v>4933472838</v>
      </c>
      <c r="K17" s="16">
        <v>1035822</v>
      </c>
      <c r="M17" s="16">
        <v>4932437016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6"/>
  <sheetViews>
    <sheetView rightToLeft="1" topLeftCell="A49" workbookViewId="0">
      <selection activeCell="Q55" sqref="Q55:R55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2" bestFit="1" customWidth="1"/>
    <col min="12" max="12" width="1.28515625" customWidth="1"/>
    <col min="13" max="13" width="17.42578125" bestFit="1" customWidth="1"/>
    <col min="14" max="14" width="1.28515625" customWidth="1"/>
    <col min="15" max="15" width="17.42578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8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4.45" customHeight="1" x14ac:dyDescent="0.2"/>
    <row r="5" spans="1:18" ht="14.45" customHeight="1" x14ac:dyDescent="0.2">
      <c r="A5" s="35" t="s">
        <v>245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4.45" customHeight="1" x14ac:dyDescent="0.2">
      <c r="A6" s="32" t="s">
        <v>148</v>
      </c>
      <c r="C6" s="32" t="s">
        <v>164</v>
      </c>
      <c r="D6" s="32"/>
      <c r="E6" s="32"/>
      <c r="F6" s="32"/>
      <c r="G6" s="32"/>
      <c r="H6" s="32"/>
      <c r="I6" s="32"/>
      <c r="K6" s="32" t="s">
        <v>165</v>
      </c>
      <c r="L6" s="32"/>
      <c r="M6" s="32"/>
      <c r="N6" s="32"/>
      <c r="O6" s="32"/>
      <c r="P6" s="32"/>
      <c r="Q6" s="32"/>
      <c r="R6" s="32"/>
    </row>
    <row r="7" spans="1:18" ht="29.1" customHeight="1" x14ac:dyDescent="0.2">
      <c r="A7" s="32"/>
      <c r="C7" s="22" t="s">
        <v>13</v>
      </c>
      <c r="D7" s="3"/>
      <c r="E7" s="22" t="s">
        <v>246</v>
      </c>
      <c r="F7" s="3"/>
      <c r="G7" s="22" t="s">
        <v>247</v>
      </c>
      <c r="H7" s="3"/>
      <c r="I7" s="22" t="s">
        <v>248</v>
      </c>
      <c r="K7" s="22" t="s">
        <v>13</v>
      </c>
      <c r="L7" s="3"/>
      <c r="M7" s="22" t="s">
        <v>246</v>
      </c>
      <c r="N7" s="3"/>
      <c r="O7" s="22" t="s">
        <v>247</v>
      </c>
      <c r="P7" s="3"/>
      <c r="Q7" s="38" t="s">
        <v>248</v>
      </c>
      <c r="R7" s="38"/>
    </row>
    <row r="8" spans="1:18" ht="21.75" customHeight="1" x14ac:dyDescent="0.2">
      <c r="A8" s="5" t="s">
        <v>78</v>
      </c>
      <c r="C8" s="6">
        <v>200000</v>
      </c>
      <c r="E8" s="6">
        <v>1417515312</v>
      </c>
      <c r="G8" s="6">
        <v>1408795906</v>
      </c>
      <c r="I8" s="6">
        <v>8719406</v>
      </c>
      <c r="K8" s="6">
        <v>200000</v>
      </c>
      <c r="M8" s="6">
        <v>1417515312</v>
      </c>
      <c r="O8" s="6">
        <v>1408795906</v>
      </c>
      <c r="Q8" s="34">
        <v>8719406</v>
      </c>
      <c r="R8" s="34"/>
    </row>
    <row r="9" spans="1:18" ht="21.75" customHeight="1" x14ac:dyDescent="0.2">
      <c r="A9" s="8" t="s">
        <v>44</v>
      </c>
      <c r="C9" s="9">
        <v>7613022</v>
      </c>
      <c r="E9" s="9">
        <v>14403837624</v>
      </c>
      <c r="G9" s="9">
        <v>14403837624</v>
      </c>
      <c r="I9" s="9">
        <v>0</v>
      </c>
      <c r="K9" s="9">
        <v>7613023</v>
      </c>
      <c r="M9" s="9">
        <v>14403837625</v>
      </c>
      <c r="O9" s="9">
        <v>14403839516</v>
      </c>
      <c r="Q9" s="28">
        <v>-1891</v>
      </c>
      <c r="R9" s="28"/>
    </row>
    <row r="10" spans="1:18" ht="21.75" customHeight="1" x14ac:dyDescent="0.2">
      <c r="A10" s="8" t="s">
        <v>40</v>
      </c>
      <c r="C10" s="9">
        <v>1756000</v>
      </c>
      <c r="E10" s="9">
        <v>15666522656</v>
      </c>
      <c r="G10" s="9">
        <v>12341051238</v>
      </c>
      <c r="I10" s="9">
        <v>3325471418</v>
      </c>
      <c r="K10" s="9">
        <v>2681000</v>
      </c>
      <c r="M10" s="9">
        <v>22267816667</v>
      </c>
      <c r="O10" s="9">
        <v>18841889700</v>
      </c>
      <c r="Q10" s="28">
        <v>3425926967</v>
      </c>
      <c r="R10" s="28"/>
    </row>
    <row r="11" spans="1:18" ht="21.75" customHeight="1" x14ac:dyDescent="0.2">
      <c r="A11" s="8" t="s">
        <v>84</v>
      </c>
      <c r="C11" s="9">
        <v>2800000</v>
      </c>
      <c r="E11" s="9">
        <v>30227072548</v>
      </c>
      <c r="G11" s="9">
        <v>33567080324</v>
      </c>
      <c r="I11" s="9">
        <v>-3340007776</v>
      </c>
      <c r="K11" s="9">
        <v>2800000</v>
      </c>
      <c r="M11" s="9">
        <v>30227072548</v>
      </c>
      <c r="O11" s="9">
        <v>33567080324</v>
      </c>
      <c r="Q11" s="28">
        <v>-3340007776</v>
      </c>
      <c r="R11" s="28"/>
    </row>
    <row r="12" spans="1:18" ht="21.75" customHeight="1" x14ac:dyDescent="0.2">
      <c r="A12" s="8" t="s">
        <v>83</v>
      </c>
      <c r="C12" s="9">
        <v>3022301</v>
      </c>
      <c r="E12" s="9">
        <v>28787031238</v>
      </c>
      <c r="G12" s="9">
        <v>30493830839</v>
      </c>
      <c r="I12" s="9">
        <v>-1706799601</v>
      </c>
      <c r="K12" s="9">
        <v>4847301</v>
      </c>
      <c r="M12" s="9">
        <v>44098623329</v>
      </c>
      <c r="O12" s="9">
        <v>48907364524</v>
      </c>
      <c r="Q12" s="28">
        <v>-4808741195</v>
      </c>
      <c r="R12" s="28"/>
    </row>
    <row r="13" spans="1:18" ht="21.75" customHeight="1" x14ac:dyDescent="0.2">
      <c r="A13" s="8" t="s">
        <v>51</v>
      </c>
      <c r="C13" s="9">
        <v>804947</v>
      </c>
      <c r="E13" s="9">
        <v>19507646855</v>
      </c>
      <c r="G13" s="9">
        <v>18659674417</v>
      </c>
      <c r="I13" s="9">
        <v>847972438</v>
      </c>
      <c r="K13" s="9">
        <v>804947</v>
      </c>
      <c r="M13" s="9">
        <v>19507646855</v>
      </c>
      <c r="O13" s="9">
        <v>18659674417</v>
      </c>
      <c r="Q13" s="28">
        <v>847972438</v>
      </c>
      <c r="R13" s="28"/>
    </row>
    <row r="14" spans="1:18" ht="21.75" customHeight="1" x14ac:dyDescent="0.2">
      <c r="A14" s="8" t="s">
        <v>86</v>
      </c>
      <c r="C14" s="9">
        <v>12135158</v>
      </c>
      <c r="E14" s="9">
        <v>23453983477</v>
      </c>
      <c r="G14" s="9">
        <v>23233071760</v>
      </c>
      <c r="I14" s="9">
        <v>220911717</v>
      </c>
      <c r="K14" s="9">
        <v>12135158</v>
      </c>
      <c r="M14" s="9">
        <v>23453983477</v>
      </c>
      <c r="O14" s="9">
        <v>23233071760</v>
      </c>
      <c r="Q14" s="28">
        <v>220911717</v>
      </c>
      <c r="R14" s="28"/>
    </row>
    <row r="15" spans="1:18" ht="21.75" customHeight="1" x14ac:dyDescent="0.2">
      <c r="A15" s="8" t="s">
        <v>43</v>
      </c>
      <c r="C15" s="9">
        <v>1</v>
      </c>
      <c r="E15" s="9">
        <v>1</v>
      </c>
      <c r="G15" s="9">
        <v>2662</v>
      </c>
      <c r="I15" s="9">
        <v>-2661</v>
      </c>
      <c r="K15" s="9">
        <v>1</v>
      </c>
      <c r="M15" s="9">
        <v>1</v>
      </c>
      <c r="O15" s="9">
        <v>2662</v>
      </c>
      <c r="Q15" s="28">
        <v>-2661</v>
      </c>
      <c r="R15" s="28"/>
    </row>
    <row r="16" spans="1:18" ht="21.75" customHeight="1" x14ac:dyDescent="0.2">
      <c r="A16" s="8" t="s">
        <v>71</v>
      </c>
      <c r="C16" s="9">
        <v>1080000</v>
      </c>
      <c r="E16" s="9">
        <v>7135322587</v>
      </c>
      <c r="G16" s="9">
        <v>6065693098</v>
      </c>
      <c r="I16" s="9">
        <v>1069629489</v>
      </c>
      <c r="K16" s="9">
        <v>1080000</v>
      </c>
      <c r="M16" s="9">
        <v>7135322587</v>
      </c>
      <c r="O16" s="9">
        <v>6065693098</v>
      </c>
      <c r="Q16" s="28">
        <v>1069629489</v>
      </c>
      <c r="R16" s="28"/>
    </row>
    <row r="17" spans="1:18" ht="21.75" customHeight="1" x14ac:dyDescent="0.2">
      <c r="A17" s="8" t="s">
        <v>49</v>
      </c>
      <c r="C17" s="9">
        <v>25606060</v>
      </c>
      <c r="E17" s="9">
        <v>168329487312</v>
      </c>
      <c r="G17" s="9">
        <v>109519454473</v>
      </c>
      <c r="I17" s="9">
        <v>58810032839</v>
      </c>
      <c r="K17" s="9">
        <v>25606061</v>
      </c>
      <c r="M17" s="9">
        <v>168329487313</v>
      </c>
      <c r="O17" s="9">
        <v>109519458750</v>
      </c>
      <c r="Q17" s="28">
        <v>58810028563</v>
      </c>
      <c r="R17" s="28"/>
    </row>
    <row r="18" spans="1:18" ht="21.75" customHeight="1" x14ac:dyDescent="0.2">
      <c r="A18" s="8" t="s">
        <v>66</v>
      </c>
      <c r="C18" s="9">
        <v>16296156</v>
      </c>
      <c r="E18" s="9">
        <v>65477788907</v>
      </c>
      <c r="G18" s="9">
        <v>65777253508</v>
      </c>
      <c r="I18" s="9">
        <v>-299464601</v>
      </c>
      <c r="K18" s="9">
        <v>16296157</v>
      </c>
      <c r="M18" s="9">
        <v>65477788908</v>
      </c>
      <c r="O18" s="9">
        <v>65777257586</v>
      </c>
      <c r="Q18" s="28">
        <v>-299468678</v>
      </c>
      <c r="R18" s="28"/>
    </row>
    <row r="19" spans="1:18" ht="21.75" customHeight="1" x14ac:dyDescent="0.2">
      <c r="A19" s="8" t="s">
        <v>22</v>
      </c>
      <c r="C19" s="9">
        <v>5085000</v>
      </c>
      <c r="E19" s="9">
        <v>21914124163</v>
      </c>
      <c r="G19" s="9">
        <v>15907280159</v>
      </c>
      <c r="I19" s="9">
        <v>6006844004</v>
      </c>
      <c r="K19" s="9">
        <v>5085000</v>
      </c>
      <c r="M19" s="9">
        <v>21914124163</v>
      </c>
      <c r="O19" s="9">
        <v>15907280159</v>
      </c>
      <c r="Q19" s="28">
        <v>6006844004</v>
      </c>
      <c r="R19" s="28"/>
    </row>
    <row r="20" spans="1:18" ht="21.75" customHeight="1" x14ac:dyDescent="0.2">
      <c r="A20" s="8" t="s">
        <v>75</v>
      </c>
      <c r="C20" s="9">
        <v>11125000</v>
      </c>
      <c r="E20" s="9">
        <v>91642300705</v>
      </c>
      <c r="G20" s="9">
        <v>99529255840</v>
      </c>
      <c r="I20" s="9">
        <v>-7886955135</v>
      </c>
      <c r="K20" s="9">
        <v>11125000</v>
      </c>
      <c r="M20" s="9">
        <v>91642300705</v>
      </c>
      <c r="O20" s="9">
        <v>99529255840</v>
      </c>
      <c r="Q20" s="28">
        <v>-7886955135</v>
      </c>
      <c r="R20" s="28"/>
    </row>
    <row r="21" spans="1:18" ht="21.75" customHeight="1" x14ac:dyDescent="0.2">
      <c r="A21" s="8" t="s">
        <v>39</v>
      </c>
      <c r="C21" s="9">
        <v>4807374</v>
      </c>
      <c r="E21" s="9">
        <v>9453360074</v>
      </c>
      <c r="G21" s="9">
        <v>9796478753</v>
      </c>
      <c r="I21" s="9">
        <v>-343118679</v>
      </c>
      <c r="K21" s="9">
        <v>13182148</v>
      </c>
      <c r="M21" s="9">
        <v>26075413585</v>
      </c>
      <c r="O21" s="9">
        <v>26862614136</v>
      </c>
      <c r="Q21" s="28">
        <v>-787200551</v>
      </c>
      <c r="R21" s="28"/>
    </row>
    <row r="22" spans="1:18" ht="21.75" customHeight="1" x14ac:dyDescent="0.2">
      <c r="A22" s="8" t="s">
        <v>55</v>
      </c>
      <c r="C22" s="9">
        <v>176661</v>
      </c>
      <c r="E22" s="9">
        <v>23847013868</v>
      </c>
      <c r="G22" s="9">
        <v>13855618509</v>
      </c>
      <c r="I22" s="9">
        <v>9991395359</v>
      </c>
      <c r="K22" s="9">
        <v>186911</v>
      </c>
      <c r="M22" s="9">
        <v>24704058790</v>
      </c>
      <c r="O22" s="9">
        <v>14659531616</v>
      </c>
      <c r="Q22" s="28">
        <v>10044527174</v>
      </c>
      <c r="R22" s="28"/>
    </row>
    <row r="23" spans="1:18" ht="21.75" customHeight="1" x14ac:dyDescent="0.2">
      <c r="A23" s="8" t="s">
        <v>25</v>
      </c>
      <c r="C23" s="9">
        <v>20000000</v>
      </c>
      <c r="E23" s="9">
        <v>51168650257</v>
      </c>
      <c r="G23" s="9">
        <v>37796641550</v>
      </c>
      <c r="I23" s="9">
        <v>13372008707</v>
      </c>
      <c r="K23" s="9">
        <v>26000001</v>
      </c>
      <c r="M23" s="9">
        <v>68995943101</v>
      </c>
      <c r="O23" s="9">
        <v>56572259788</v>
      </c>
      <c r="Q23" s="28">
        <v>12423683313</v>
      </c>
      <c r="R23" s="28"/>
    </row>
    <row r="24" spans="1:18" ht="21.75" customHeight="1" x14ac:dyDescent="0.2">
      <c r="A24" s="8" t="s">
        <v>46</v>
      </c>
      <c r="C24" s="9">
        <v>30500000</v>
      </c>
      <c r="E24" s="9">
        <v>49402604968</v>
      </c>
      <c r="G24" s="9">
        <v>41111919915</v>
      </c>
      <c r="I24" s="9">
        <v>8290685053</v>
      </c>
      <c r="K24" s="9">
        <v>31300000</v>
      </c>
      <c r="M24" s="9">
        <v>50440393178</v>
      </c>
      <c r="O24" s="9">
        <v>42190265351</v>
      </c>
      <c r="Q24" s="28">
        <v>8250127827</v>
      </c>
      <c r="R24" s="28"/>
    </row>
    <row r="25" spans="1:18" ht="21.75" customHeight="1" x14ac:dyDescent="0.2">
      <c r="A25" s="8" t="s">
        <v>170</v>
      </c>
      <c r="C25" s="9">
        <v>0</v>
      </c>
      <c r="E25" s="9">
        <v>0</v>
      </c>
      <c r="G25" s="9">
        <v>0</v>
      </c>
      <c r="I25" s="9">
        <v>0</v>
      </c>
      <c r="K25" s="9">
        <v>2236918</v>
      </c>
      <c r="M25" s="9">
        <v>4347083643</v>
      </c>
      <c r="O25" s="9">
        <v>4651788642</v>
      </c>
      <c r="Q25" s="28">
        <v>-304704999</v>
      </c>
      <c r="R25" s="28"/>
    </row>
    <row r="26" spans="1:18" ht="21.75" customHeight="1" x14ac:dyDescent="0.2">
      <c r="A26" s="8" t="s">
        <v>62</v>
      </c>
      <c r="C26" s="9">
        <v>0</v>
      </c>
      <c r="E26" s="9">
        <v>0</v>
      </c>
      <c r="G26" s="9">
        <v>0</v>
      </c>
      <c r="I26" s="9">
        <v>0</v>
      </c>
      <c r="K26" s="9">
        <v>13403152</v>
      </c>
      <c r="M26" s="9">
        <v>59007546209</v>
      </c>
      <c r="O26" s="9">
        <v>57956803818</v>
      </c>
      <c r="Q26" s="28">
        <v>1050742391</v>
      </c>
      <c r="R26" s="28"/>
    </row>
    <row r="27" spans="1:18" ht="21.75" customHeight="1" x14ac:dyDescent="0.2">
      <c r="A27" s="8" t="s">
        <v>171</v>
      </c>
      <c r="C27" s="9">
        <v>0</v>
      </c>
      <c r="E27" s="9">
        <v>0</v>
      </c>
      <c r="G27" s="9">
        <v>0</v>
      </c>
      <c r="I27" s="9">
        <v>0</v>
      </c>
      <c r="K27" s="9">
        <v>59000000</v>
      </c>
      <c r="M27" s="9">
        <v>119201641308</v>
      </c>
      <c r="O27" s="9">
        <v>140757480000</v>
      </c>
      <c r="Q27" s="28">
        <v>-21555838692</v>
      </c>
      <c r="R27" s="28"/>
    </row>
    <row r="28" spans="1:18" ht="21.75" customHeight="1" x14ac:dyDescent="0.2">
      <c r="A28" s="8" t="s">
        <v>172</v>
      </c>
      <c r="C28" s="9">
        <v>0</v>
      </c>
      <c r="E28" s="9">
        <v>0</v>
      </c>
      <c r="G28" s="9">
        <v>0</v>
      </c>
      <c r="I28" s="9">
        <v>0</v>
      </c>
      <c r="K28" s="9">
        <v>8682254</v>
      </c>
      <c r="M28" s="9">
        <v>71724214038</v>
      </c>
      <c r="O28" s="9">
        <v>81034754605</v>
      </c>
      <c r="Q28" s="28">
        <v>-9310540567</v>
      </c>
      <c r="R28" s="28"/>
    </row>
    <row r="29" spans="1:18" ht="21.75" customHeight="1" x14ac:dyDescent="0.2">
      <c r="A29" s="8" t="s">
        <v>173</v>
      </c>
      <c r="C29" s="9">
        <v>0</v>
      </c>
      <c r="E29" s="9">
        <v>0</v>
      </c>
      <c r="G29" s="9">
        <v>0</v>
      </c>
      <c r="I29" s="9">
        <v>0</v>
      </c>
      <c r="K29" s="9">
        <v>439846</v>
      </c>
      <c r="M29" s="9">
        <v>109269968562</v>
      </c>
      <c r="O29" s="9">
        <v>91380843506</v>
      </c>
      <c r="Q29" s="28">
        <v>17889125056</v>
      </c>
      <c r="R29" s="28"/>
    </row>
    <row r="30" spans="1:18" ht="21.75" customHeight="1" x14ac:dyDescent="0.2">
      <c r="A30" s="8" t="s">
        <v>58</v>
      </c>
      <c r="C30" s="9">
        <v>0</v>
      </c>
      <c r="E30" s="9">
        <v>0</v>
      </c>
      <c r="G30" s="9">
        <v>0</v>
      </c>
      <c r="I30" s="9">
        <v>0</v>
      </c>
      <c r="K30" s="9">
        <v>2000001</v>
      </c>
      <c r="M30" s="9">
        <v>4137073792</v>
      </c>
      <c r="O30" s="9">
        <v>5359919601</v>
      </c>
      <c r="Q30" s="28">
        <v>-1222845809</v>
      </c>
      <c r="R30" s="28"/>
    </row>
    <row r="31" spans="1:18" ht="21.75" customHeight="1" x14ac:dyDescent="0.2">
      <c r="A31" s="8" t="s">
        <v>67</v>
      </c>
      <c r="C31" s="9">
        <v>0</v>
      </c>
      <c r="E31" s="9">
        <v>0</v>
      </c>
      <c r="G31" s="9">
        <v>0</v>
      </c>
      <c r="I31" s="9">
        <v>0</v>
      </c>
      <c r="K31" s="9">
        <v>1</v>
      </c>
      <c r="M31" s="9">
        <v>1</v>
      </c>
      <c r="O31" s="9">
        <v>2116</v>
      </c>
      <c r="Q31" s="28">
        <v>-2115</v>
      </c>
      <c r="R31" s="28"/>
    </row>
    <row r="32" spans="1:18" ht="21.75" customHeight="1" x14ac:dyDescent="0.2">
      <c r="A32" s="8" t="s">
        <v>27</v>
      </c>
      <c r="C32" s="9">
        <v>0</v>
      </c>
      <c r="E32" s="9">
        <v>0</v>
      </c>
      <c r="G32" s="9">
        <v>0</v>
      </c>
      <c r="I32" s="9">
        <v>0</v>
      </c>
      <c r="K32" s="9">
        <v>1</v>
      </c>
      <c r="M32" s="9">
        <v>1</v>
      </c>
      <c r="O32" s="9">
        <v>1707</v>
      </c>
      <c r="Q32" s="28">
        <v>-1706</v>
      </c>
      <c r="R32" s="28"/>
    </row>
    <row r="33" spans="1:18" ht="21.75" customHeight="1" x14ac:dyDescent="0.2">
      <c r="A33" s="8" t="s">
        <v>21</v>
      </c>
      <c r="C33" s="9">
        <v>0</v>
      </c>
      <c r="E33" s="9">
        <v>0</v>
      </c>
      <c r="G33" s="9">
        <v>0</v>
      </c>
      <c r="I33" s="9">
        <v>0</v>
      </c>
      <c r="K33" s="9">
        <v>1</v>
      </c>
      <c r="M33" s="9">
        <v>1</v>
      </c>
      <c r="O33" s="9">
        <v>411</v>
      </c>
      <c r="Q33" s="28">
        <v>-410</v>
      </c>
      <c r="R33" s="28"/>
    </row>
    <row r="34" spans="1:18" ht="21.75" customHeight="1" x14ac:dyDescent="0.2">
      <c r="A34" s="8" t="s">
        <v>174</v>
      </c>
      <c r="C34" s="9">
        <v>0</v>
      </c>
      <c r="E34" s="9">
        <v>0</v>
      </c>
      <c r="G34" s="9">
        <v>0</v>
      </c>
      <c r="I34" s="9">
        <v>0</v>
      </c>
      <c r="K34" s="9">
        <v>1750000</v>
      </c>
      <c r="M34" s="9">
        <v>68792993034</v>
      </c>
      <c r="O34" s="9">
        <v>67409015625</v>
      </c>
      <c r="Q34" s="28">
        <v>1383977409</v>
      </c>
      <c r="R34" s="28"/>
    </row>
    <row r="35" spans="1:18" ht="21.75" customHeight="1" x14ac:dyDescent="0.2">
      <c r="A35" s="8" t="s">
        <v>175</v>
      </c>
      <c r="C35" s="9">
        <v>0</v>
      </c>
      <c r="E35" s="9">
        <v>0</v>
      </c>
      <c r="G35" s="9">
        <v>0</v>
      </c>
      <c r="I35" s="9">
        <v>0</v>
      </c>
      <c r="K35" s="9">
        <v>12000000</v>
      </c>
      <c r="M35" s="9">
        <v>78179769339</v>
      </c>
      <c r="O35" s="9">
        <v>86124492000</v>
      </c>
      <c r="Q35" s="28">
        <v>-7944722661</v>
      </c>
      <c r="R35" s="28"/>
    </row>
    <row r="36" spans="1:18" ht="21.75" customHeight="1" x14ac:dyDescent="0.2">
      <c r="A36" s="8" t="s">
        <v>47</v>
      </c>
      <c r="C36" s="9">
        <v>0</v>
      </c>
      <c r="E36" s="9">
        <v>0</v>
      </c>
      <c r="G36" s="9">
        <v>0</v>
      </c>
      <c r="I36" s="9">
        <v>0</v>
      </c>
      <c r="K36" s="9">
        <v>3975022</v>
      </c>
      <c r="M36" s="9">
        <v>6817994692</v>
      </c>
      <c r="O36" s="9">
        <v>7847422072</v>
      </c>
      <c r="Q36" s="28">
        <v>-1029427380</v>
      </c>
      <c r="R36" s="28"/>
    </row>
    <row r="37" spans="1:18" ht="21.75" customHeight="1" x14ac:dyDescent="0.2">
      <c r="A37" s="8" t="s">
        <v>45</v>
      </c>
      <c r="C37" s="9">
        <v>0</v>
      </c>
      <c r="E37" s="9">
        <v>0</v>
      </c>
      <c r="G37" s="9">
        <v>0</v>
      </c>
      <c r="I37" s="9">
        <v>0</v>
      </c>
      <c r="K37" s="9">
        <v>1000000</v>
      </c>
      <c r="M37" s="9">
        <v>5631842418</v>
      </c>
      <c r="O37" s="9">
        <v>5298286493</v>
      </c>
      <c r="Q37" s="28">
        <v>333555925</v>
      </c>
      <c r="R37" s="28"/>
    </row>
    <row r="38" spans="1:18" ht="21.75" customHeight="1" x14ac:dyDescent="0.2">
      <c r="A38" s="8" t="s">
        <v>70</v>
      </c>
      <c r="C38" s="9">
        <v>0</v>
      </c>
      <c r="E38" s="9">
        <v>0</v>
      </c>
      <c r="G38" s="9">
        <v>0</v>
      </c>
      <c r="I38" s="9">
        <v>0</v>
      </c>
      <c r="K38" s="9">
        <v>22638040</v>
      </c>
      <c r="M38" s="9">
        <v>39851139849</v>
      </c>
      <c r="O38" s="9">
        <v>42508815848</v>
      </c>
      <c r="Q38" s="28">
        <v>-2657675999</v>
      </c>
      <c r="R38" s="28"/>
    </row>
    <row r="39" spans="1:18" ht="21.75" customHeight="1" x14ac:dyDescent="0.2">
      <c r="A39" s="8" t="s">
        <v>60</v>
      </c>
      <c r="C39" s="9">
        <v>0</v>
      </c>
      <c r="E39" s="9">
        <v>0</v>
      </c>
      <c r="G39" s="9">
        <v>0</v>
      </c>
      <c r="I39" s="9">
        <v>0</v>
      </c>
      <c r="K39" s="9">
        <v>250003</v>
      </c>
      <c r="M39" s="9">
        <v>2328589620</v>
      </c>
      <c r="O39" s="9">
        <v>2500065739</v>
      </c>
      <c r="Q39" s="28">
        <v>-171476119</v>
      </c>
      <c r="R39" s="28"/>
    </row>
    <row r="40" spans="1:18" ht="21.75" customHeight="1" x14ac:dyDescent="0.2">
      <c r="A40" s="8" t="s">
        <v>176</v>
      </c>
      <c r="C40" s="9">
        <v>0</v>
      </c>
      <c r="E40" s="9">
        <v>0</v>
      </c>
      <c r="G40" s="9">
        <v>0</v>
      </c>
      <c r="I40" s="9">
        <v>0</v>
      </c>
      <c r="K40" s="9">
        <v>52500000</v>
      </c>
      <c r="M40" s="9">
        <v>105759388961</v>
      </c>
      <c r="O40" s="9">
        <v>109072136250</v>
      </c>
      <c r="Q40" s="28">
        <v>-3312747289</v>
      </c>
      <c r="R40" s="28"/>
    </row>
    <row r="41" spans="1:18" ht="21.75" customHeight="1" x14ac:dyDescent="0.2">
      <c r="A41" s="8" t="s">
        <v>68</v>
      </c>
      <c r="C41" s="9">
        <v>0</v>
      </c>
      <c r="E41" s="9">
        <v>0</v>
      </c>
      <c r="G41" s="9">
        <v>0</v>
      </c>
      <c r="I41" s="9">
        <v>0</v>
      </c>
      <c r="K41" s="9">
        <v>1</v>
      </c>
      <c r="M41" s="9">
        <v>1</v>
      </c>
      <c r="O41" s="9">
        <v>4317</v>
      </c>
      <c r="Q41" s="28">
        <v>-4316</v>
      </c>
      <c r="R41" s="28"/>
    </row>
    <row r="42" spans="1:18" ht="21.75" customHeight="1" x14ac:dyDescent="0.2">
      <c r="A42" s="8" t="s">
        <v>20</v>
      </c>
      <c r="C42" s="9">
        <v>0</v>
      </c>
      <c r="E42" s="9">
        <v>0</v>
      </c>
      <c r="G42" s="9">
        <v>0</v>
      </c>
      <c r="I42" s="9">
        <v>0</v>
      </c>
      <c r="K42" s="9">
        <v>1750000</v>
      </c>
      <c r="M42" s="9">
        <v>5221512538</v>
      </c>
      <c r="O42" s="9">
        <v>4203813600</v>
      </c>
      <c r="Q42" s="28">
        <v>1017698938</v>
      </c>
      <c r="R42" s="28"/>
    </row>
    <row r="43" spans="1:18" ht="21.75" customHeight="1" x14ac:dyDescent="0.2">
      <c r="A43" s="8" t="s">
        <v>56</v>
      </c>
      <c r="C43" s="9">
        <v>0</v>
      </c>
      <c r="E43" s="9">
        <v>0</v>
      </c>
      <c r="G43" s="9">
        <v>0</v>
      </c>
      <c r="I43" s="9">
        <v>0</v>
      </c>
      <c r="K43" s="9">
        <v>10000</v>
      </c>
      <c r="M43" s="9">
        <v>399608100</v>
      </c>
      <c r="O43" s="9">
        <v>426646256</v>
      </c>
      <c r="Q43" s="28">
        <v>-27038156</v>
      </c>
      <c r="R43" s="28"/>
    </row>
    <row r="44" spans="1:18" ht="21.75" customHeight="1" x14ac:dyDescent="0.2">
      <c r="A44" s="8" t="s">
        <v>177</v>
      </c>
      <c r="C44" s="9">
        <v>0</v>
      </c>
      <c r="E44" s="9">
        <v>0</v>
      </c>
      <c r="G44" s="9">
        <v>0</v>
      </c>
      <c r="I44" s="9">
        <v>0</v>
      </c>
      <c r="K44" s="9">
        <v>100000</v>
      </c>
      <c r="M44" s="9">
        <v>6275383689</v>
      </c>
      <c r="O44" s="9">
        <v>5610201435</v>
      </c>
      <c r="Q44" s="28">
        <v>665182254</v>
      </c>
      <c r="R44" s="28"/>
    </row>
    <row r="45" spans="1:18" ht="21.75" customHeight="1" x14ac:dyDescent="0.2">
      <c r="A45" s="8" t="s">
        <v>178</v>
      </c>
      <c r="C45" s="9">
        <v>0</v>
      </c>
      <c r="E45" s="9">
        <v>0</v>
      </c>
      <c r="G45" s="9">
        <v>0</v>
      </c>
      <c r="I45" s="9">
        <v>0</v>
      </c>
      <c r="K45" s="9">
        <v>12497759</v>
      </c>
      <c r="M45" s="9">
        <v>64622163208</v>
      </c>
      <c r="O45" s="9">
        <v>61371582829</v>
      </c>
      <c r="Q45" s="28">
        <v>3250580379</v>
      </c>
      <c r="R45" s="28"/>
    </row>
    <row r="46" spans="1:18" ht="21.75" customHeight="1" x14ac:dyDescent="0.2">
      <c r="A46" s="8" t="s">
        <v>179</v>
      </c>
      <c r="C46" s="9">
        <v>0</v>
      </c>
      <c r="E46" s="9">
        <v>0</v>
      </c>
      <c r="G46" s="9">
        <v>0</v>
      </c>
      <c r="I46" s="9">
        <v>0</v>
      </c>
      <c r="K46" s="9">
        <v>58528550</v>
      </c>
      <c r="M46" s="9">
        <v>97994773089</v>
      </c>
      <c r="O46" s="9">
        <v>97510191393</v>
      </c>
      <c r="Q46" s="28">
        <v>484581696</v>
      </c>
      <c r="R46" s="28"/>
    </row>
    <row r="47" spans="1:18" ht="21.75" customHeight="1" x14ac:dyDescent="0.2">
      <c r="A47" s="8" t="s">
        <v>30</v>
      </c>
      <c r="C47" s="9">
        <v>0</v>
      </c>
      <c r="E47" s="9">
        <v>0</v>
      </c>
      <c r="G47" s="9">
        <v>0</v>
      </c>
      <c r="I47" s="9">
        <v>0</v>
      </c>
      <c r="K47" s="9">
        <v>1</v>
      </c>
      <c r="M47" s="9">
        <v>1</v>
      </c>
      <c r="O47" s="9">
        <v>5362</v>
      </c>
      <c r="Q47" s="28">
        <v>-5361</v>
      </c>
      <c r="R47" s="28"/>
    </row>
    <row r="48" spans="1:18" ht="21.75" customHeight="1" x14ac:dyDescent="0.2">
      <c r="A48" s="8" t="s">
        <v>81</v>
      </c>
      <c r="C48" s="9">
        <v>0</v>
      </c>
      <c r="E48" s="9">
        <v>0</v>
      </c>
      <c r="G48" s="9">
        <v>0</v>
      </c>
      <c r="I48" s="9">
        <v>0</v>
      </c>
      <c r="K48" s="9">
        <v>1</v>
      </c>
      <c r="M48" s="9">
        <v>1</v>
      </c>
      <c r="O48" s="9">
        <v>6361</v>
      </c>
      <c r="Q48" s="28">
        <v>-6360</v>
      </c>
      <c r="R48" s="28"/>
    </row>
    <row r="49" spans="1:18" ht="21.75" customHeight="1" x14ac:dyDescent="0.2">
      <c r="A49" s="8" t="s">
        <v>41</v>
      </c>
      <c r="C49" s="9">
        <v>0</v>
      </c>
      <c r="E49" s="9">
        <v>0</v>
      </c>
      <c r="G49" s="9">
        <v>0</v>
      </c>
      <c r="I49" s="9">
        <v>0</v>
      </c>
      <c r="K49" s="9">
        <v>1</v>
      </c>
      <c r="M49" s="9">
        <v>1</v>
      </c>
      <c r="O49" s="9">
        <v>5270</v>
      </c>
      <c r="Q49" s="28">
        <v>-5269</v>
      </c>
      <c r="R49" s="28"/>
    </row>
    <row r="50" spans="1:18" ht="21.75" customHeight="1" x14ac:dyDescent="0.2">
      <c r="A50" s="8" t="s">
        <v>19</v>
      </c>
      <c r="C50" s="9">
        <v>0</v>
      </c>
      <c r="E50" s="9">
        <v>0</v>
      </c>
      <c r="G50" s="9">
        <v>0</v>
      </c>
      <c r="I50" s="9">
        <v>0</v>
      </c>
      <c r="K50" s="9">
        <v>245000</v>
      </c>
      <c r="M50" s="9">
        <v>2302860923</v>
      </c>
      <c r="O50" s="9">
        <v>1924996314</v>
      </c>
      <c r="Q50" s="28">
        <v>377864609</v>
      </c>
      <c r="R50" s="28"/>
    </row>
    <row r="51" spans="1:18" ht="21.75" customHeight="1" x14ac:dyDescent="0.2">
      <c r="A51" s="8" t="s">
        <v>85</v>
      </c>
      <c r="C51" s="9">
        <v>0</v>
      </c>
      <c r="E51" s="9">
        <v>0</v>
      </c>
      <c r="G51" s="9">
        <v>0</v>
      </c>
      <c r="I51" s="9">
        <v>0</v>
      </c>
      <c r="K51" s="9">
        <v>1750000</v>
      </c>
      <c r="M51" s="9">
        <v>18814612731</v>
      </c>
      <c r="O51" s="9">
        <v>20561924154</v>
      </c>
      <c r="Q51" s="28">
        <v>-1747311423</v>
      </c>
      <c r="R51" s="28"/>
    </row>
    <row r="52" spans="1:18" ht="21.75" customHeight="1" x14ac:dyDescent="0.2">
      <c r="A52" s="8" t="s">
        <v>24</v>
      </c>
      <c r="C52" s="9">
        <v>0</v>
      </c>
      <c r="E52" s="9">
        <v>0</v>
      </c>
      <c r="G52" s="9">
        <v>0</v>
      </c>
      <c r="I52" s="9">
        <v>0</v>
      </c>
      <c r="K52" s="9">
        <v>1</v>
      </c>
      <c r="M52" s="9">
        <v>1</v>
      </c>
      <c r="O52" s="9">
        <v>609</v>
      </c>
      <c r="Q52" s="28">
        <v>-608</v>
      </c>
      <c r="R52" s="28"/>
    </row>
    <row r="53" spans="1:18" ht="21.75" customHeight="1" x14ac:dyDescent="0.2">
      <c r="A53" s="8" t="s">
        <v>35</v>
      </c>
      <c r="C53" s="9">
        <v>0</v>
      </c>
      <c r="E53" s="9">
        <v>0</v>
      </c>
      <c r="G53" s="9">
        <v>0</v>
      </c>
      <c r="I53" s="9">
        <v>0</v>
      </c>
      <c r="K53" s="9">
        <v>1</v>
      </c>
      <c r="M53" s="9">
        <v>1</v>
      </c>
      <c r="O53" s="9">
        <v>5124</v>
      </c>
      <c r="Q53" s="28">
        <v>-5123</v>
      </c>
      <c r="R53" s="28"/>
    </row>
    <row r="54" spans="1:18" ht="21.75" customHeight="1" x14ac:dyDescent="0.2">
      <c r="A54" s="8" t="s">
        <v>29</v>
      </c>
      <c r="C54" s="9">
        <v>0</v>
      </c>
      <c r="E54" s="9">
        <v>0</v>
      </c>
      <c r="G54" s="9">
        <v>0</v>
      </c>
      <c r="I54" s="9">
        <v>0</v>
      </c>
      <c r="K54" s="9">
        <v>18550000</v>
      </c>
      <c r="M54" s="9">
        <v>75397766599</v>
      </c>
      <c r="O54" s="9">
        <v>80765568448</v>
      </c>
      <c r="Q54" s="28">
        <v>-5367801849</v>
      </c>
      <c r="R54" s="28"/>
    </row>
    <row r="55" spans="1:18" ht="21.75" customHeight="1" x14ac:dyDescent="0.2">
      <c r="A55" s="11" t="s">
        <v>116</v>
      </c>
      <c r="C55" s="13">
        <v>0</v>
      </c>
      <c r="E55" s="13">
        <v>0</v>
      </c>
      <c r="G55" s="13">
        <v>0</v>
      </c>
      <c r="I55" s="13">
        <v>0</v>
      </c>
      <c r="K55" s="13">
        <v>81700</v>
      </c>
      <c r="M55" s="13">
        <v>198899511142</v>
      </c>
      <c r="O55" s="13">
        <v>196080000000</v>
      </c>
      <c r="Q55" s="30">
        <v>2819511142</v>
      </c>
      <c r="R55" s="30"/>
    </row>
    <row r="56" spans="1:18" ht="21.75" customHeight="1" x14ac:dyDescent="0.2">
      <c r="A56" s="15" t="s">
        <v>87</v>
      </c>
      <c r="C56" s="16">
        <v>143007680</v>
      </c>
      <c r="E56" s="16">
        <v>621834262552</v>
      </c>
      <c r="G56" s="16">
        <v>533466940575</v>
      </c>
      <c r="I56" s="16">
        <v>88367321977</v>
      </c>
      <c r="K56" s="16">
        <v>434330962</v>
      </c>
      <c r="M56" s="16">
        <v>1825068765637</v>
      </c>
      <c r="O56" s="16">
        <v>1766462115038</v>
      </c>
      <c r="Q56" s="43">
        <v>58606650599</v>
      </c>
      <c r="R56" s="43"/>
    </row>
  </sheetData>
  <mergeCells count="5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54:R54"/>
    <mergeCell ref="Q55:R55"/>
    <mergeCell ref="Q56:R56"/>
    <mergeCell ref="Q48:R48"/>
    <mergeCell ref="Q49:R49"/>
    <mergeCell ref="Q50:R50"/>
    <mergeCell ref="Q51:R51"/>
    <mergeCell ref="Q52:R5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7"/>
  <sheetViews>
    <sheetView rightToLeft="1" topLeftCell="D1" workbookViewId="0">
      <selection activeCell="Z77" sqref="Z77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5703125" bestFit="1" customWidth="1"/>
    <col min="9" max="9" width="1.28515625" customWidth="1"/>
    <col min="10" max="10" width="17.42578125" bestFit="1" customWidth="1"/>
    <col min="11" max="11" width="1.28515625" customWidth="1"/>
    <col min="12" max="12" width="12.140625" bestFit="1" customWidth="1"/>
    <col min="13" max="13" width="1.28515625" customWidth="1"/>
    <col min="14" max="14" width="17.42578125" bestFit="1" customWidth="1"/>
    <col min="15" max="15" width="1.28515625" customWidth="1"/>
    <col min="16" max="16" width="12.85546875" bestFit="1" customWidth="1"/>
    <col min="17" max="17" width="1.28515625" customWidth="1"/>
    <col min="18" max="18" width="16" bestFit="1" customWidth="1"/>
    <col min="19" max="19" width="1.28515625" customWidth="1"/>
    <col min="20" max="20" width="13.7109375" bestFit="1" customWidth="1"/>
    <col min="21" max="21" width="1.28515625" customWidth="1"/>
    <col min="22" max="22" width="16.140625" bestFit="1" customWidth="1"/>
    <col min="23" max="23" width="1.28515625" customWidth="1"/>
    <col min="24" max="24" width="17.4257812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ht="14.45" customHeight="1" x14ac:dyDescent="0.2">
      <c r="A4" s="1" t="s">
        <v>3</v>
      </c>
      <c r="B4" s="35" t="s">
        <v>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14.45" customHeight="1" x14ac:dyDescent="0.2">
      <c r="A5" s="35" t="s">
        <v>5</v>
      </c>
      <c r="B5" s="35"/>
      <c r="C5" s="35" t="s">
        <v>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14.45" customHeight="1" x14ac:dyDescent="0.2">
      <c r="F6" s="32" t="s">
        <v>7</v>
      </c>
      <c r="G6" s="32"/>
      <c r="H6" s="32"/>
      <c r="I6" s="32"/>
      <c r="J6" s="32"/>
      <c r="L6" s="32" t="s">
        <v>8</v>
      </c>
      <c r="M6" s="32"/>
      <c r="N6" s="32"/>
      <c r="O6" s="32"/>
      <c r="P6" s="32"/>
      <c r="Q6" s="32"/>
      <c r="R6" s="32"/>
      <c r="T6" s="32" t="s">
        <v>9</v>
      </c>
      <c r="U6" s="32"/>
      <c r="V6" s="32"/>
      <c r="W6" s="32"/>
      <c r="X6" s="32"/>
      <c r="Y6" s="32"/>
      <c r="Z6" s="32"/>
      <c r="AA6" s="32"/>
      <c r="AB6" s="32"/>
    </row>
    <row r="7" spans="1:28" ht="14.45" customHeight="1" x14ac:dyDescent="0.2">
      <c r="F7" s="3"/>
      <c r="G7" s="3"/>
      <c r="H7" s="3"/>
      <c r="I7" s="3"/>
      <c r="J7" s="3"/>
      <c r="L7" s="31" t="s">
        <v>10</v>
      </c>
      <c r="M7" s="31"/>
      <c r="N7" s="31"/>
      <c r="O7" s="3"/>
      <c r="P7" s="31" t="s">
        <v>11</v>
      </c>
      <c r="Q7" s="31"/>
      <c r="R7" s="3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2" t="s">
        <v>12</v>
      </c>
      <c r="B8" s="32"/>
      <c r="C8" s="32"/>
      <c r="E8" s="32" t="s">
        <v>13</v>
      </c>
      <c r="F8" s="3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3" t="s">
        <v>19</v>
      </c>
      <c r="B9" s="33"/>
      <c r="C9" s="33"/>
      <c r="E9" s="34">
        <v>245000</v>
      </c>
      <c r="F9" s="34"/>
      <c r="H9" s="6">
        <v>1924996308</v>
      </c>
      <c r="J9" s="6">
        <v>1906935817.5</v>
      </c>
      <c r="L9" s="6">
        <v>0</v>
      </c>
      <c r="N9" s="6">
        <v>0</v>
      </c>
      <c r="P9" s="6">
        <v>0</v>
      </c>
      <c r="R9" s="6">
        <v>0</v>
      </c>
      <c r="T9" s="6">
        <v>245000</v>
      </c>
      <c r="V9" s="6">
        <v>9050</v>
      </c>
      <c r="X9" s="6">
        <v>1924996308</v>
      </c>
      <c r="Z9" s="6">
        <v>2204057362.5</v>
      </c>
      <c r="AB9" s="7">
        <v>0.02</v>
      </c>
    </row>
    <row r="10" spans="1:28" ht="21.75" customHeight="1" x14ac:dyDescent="0.2">
      <c r="A10" s="27" t="s">
        <v>20</v>
      </c>
      <c r="B10" s="27"/>
      <c r="C10" s="27"/>
      <c r="E10" s="28">
        <v>1750000</v>
      </c>
      <c r="F10" s="28"/>
      <c r="H10" s="9">
        <v>4203813600</v>
      </c>
      <c r="J10" s="9">
        <v>5103949725</v>
      </c>
      <c r="L10" s="9">
        <v>0</v>
      </c>
      <c r="N10" s="9">
        <v>0</v>
      </c>
      <c r="P10" s="9">
        <v>0</v>
      </c>
      <c r="R10" s="9">
        <v>0</v>
      </c>
      <c r="T10" s="9">
        <v>1750000</v>
      </c>
      <c r="V10" s="9">
        <v>3475</v>
      </c>
      <c r="X10" s="9">
        <v>4203813600</v>
      </c>
      <c r="Z10" s="9">
        <v>6045066562.5</v>
      </c>
      <c r="AB10" s="10">
        <v>0.06</v>
      </c>
    </row>
    <row r="11" spans="1:28" ht="21.75" customHeight="1" x14ac:dyDescent="0.2">
      <c r="A11" s="27" t="s">
        <v>21</v>
      </c>
      <c r="B11" s="27"/>
      <c r="C11" s="27"/>
      <c r="E11" s="28">
        <v>271107048</v>
      </c>
      <c r="F11" s="28"/>
      <c r="H11" s="9">
        <v>106718423436</v>
      </c>
      <c r="J11" s="9">
        <v>169242207548.44299</v>
      </c>
      <c r="L11" s="9">
        <v>0</v>
      </c>
      <c r="N11" s="9">
        <v>0</v>
      </c>
      <c r="P11" s="9">
        <v>0</v>
      </c>
      <c r="R11" s="9">
        <v>0</v>
      </c>
      <c r="T11" s="9">
        <v>271107048</v>
      </c>
      <c r="V11" s="9">
        <v>582</v>
      </c>
      <c r="X11" s="9">
        <v>106718423436</v>
      </c>
      <c r="Z11" s="9">
        <v>156845485339.48099</v>
      </c>
      <c r="AB11" s="10">
        <v>1.65</v>
      </c>
    </row>
    <row r="12" spans="1:28" ht="21.75" customHeight="1" x14ac:dyDescent="0.2">
      <c r="A12" s="27" t="s">
        <v>22</v>
      </c>
      <c r="B12" s="27"/>
      <c r="C12" s="27"/>
      <c r="E12" s="28">
        <v>42000000</v>
      </c>
      <c r="F12" s="28"/>
      <c r="H12" s="9">
        <v>99551976635</v>
      </c>
      <c r="J12" s="9">
        <v>158984380800</v>
      </c>
      <c r="L12" s="9">
        <v>0</v>
      </c>
      <c r="N12" s="9">
        <v>0</v>
      </c>
      <c r="P12" s="9">
        <v>-5085000</v>
      </c>
      <c r="R12" s="9">
        <v>21914124163</v>
      </c>
      <c r="T12" s="9">
        <v>36915000</v>
      </c>
      <c r="V12" s="9">
        <v>4420</v>
      </c>
      <c r="X12" s="9">
        <v>87499076600</v>
      </c>
      <c r="Z12" s="9">
        <v>162193472415</v>
      </c>
      <c r="AB12" s="10">
        <v>1.71</v>
      </c>
    </row>
    <row r="13" spans="1:28" ht="21.75" customHeight="1" x14ac:dyDescent="0.2">
      <c r="A13" s="27" t="s">
        <v>23</v>
      </c>
      <c r="B13" s="27"/>
      <c r="C13" s="27"/>
      <c r="E13" s="28">
        <v>38725000</v>
      </c>
      <c r="F13" s="28"/>
      <c r="H13" s="9">
        <v>74663224827</v>
      </c>
      <c r="J13" s="9">
        <v>83956692611.25</v>
      </c>
      <c r="L13" s="9">
        <v>0</v>
      </c>
      <c r="N13" s="9">
        <v>0</v>
      </c>
      <c r="P13" s="9">
        <v>0</v>
      </c>
      <c r="R13" s="9">
        <v>0</v>
      </c>
      <c r="T13" s="9">
        <v>38725000</v>
      </c>
      <c r="V13" s="9">
        <v>2574</v>
      </c>
      <c r="X13" s="9">
        <v>74663224827</v>
      </c>
      <c r="Z13" s="9">
        <v>99085065007.5</v>
      </c>
      <c r="AB13" s="10">
        <v>1.04</v>
      </c>
    </row>
    <row r="14" spans="1:28" ht="21.75" customHeight="1" x14ac:dyDescent="0.2">
      <c r="A14" s="27" t="s">
        <v>24</v>
      </c>
      <c r="B14" s="27"/>
      <c r="C14" s="27"/>
      <c r="E14" s="28">
        <v>256962591</v>
      </c>
      <c r="F14" s="28"/>
      <c r="H14" s="9">
        <v>127928771982</v>
      </c>
      <c r="J14" s="9">
        <v>162711243702.72101</v>
      </c>
      <c r="L14" s="9">
        <v>0</v>
      </c>
      <c r="N14" s="9">
        <v>0</v>
      </c>
      <c r="P14" s="9">
        <v>0</v>
      </c>
      <c r="R14" s="9">
        <v>0</v>
      </c>
      <c r="T14" s="9">
        <v>256962591</v>
      </c>
      <c r="V14" s="9">
        <v>675</v>
      </c>
      <c r="X14" s="9">
        <v>127928771982</v>
      </c>
      <c r="Z14" s="9">
        <v>172417722918.896</v>
      </c>
      <c r="AB14" s="10">
        <v>1.82</v>
      </c>
    </row>
    <row r="15" spans="1:28" ht="21.75" customHeight="1" x14ac:dyDescent="0.2">
      <c r="A15" s="27" t="s">
        <v>25</v>
      </c>
      <c r="B15" s="27"/>
      <c r="C15" s="27"/>
      <c r="E15" s="28">
        <v>107362957</v>
      </c>
      <c r="F15" s="28"/>
      <c r="H15" s="9">
        <v>162370357955</v>
      </c>
      <c r="J15" s="9">
        <v>310673993098.42902</v>
      </c>
      <c r="L15" s="9">
        <v>0</v>
      </c>
      <c r="N15" s="9">
        <v>0</v>
      </c>
      <c r="P15" s="9">
        <v>-20000000</v>
      </c>
      <c r="R15" s="9">
        <v>51168650257</v>
      </c>
      <c r="T15" s="9">
        <v>87362957</v>
      </c>
      <c r="V15" s="9">
        <v>2615</v>
      </c>
      <c r="X15" s="9">
        <v>132123359815</v>
      </c>
      <c r="Z15" s="9">
        <v>227094830466.298</v>
      </c>
      <c r="AB15" s="10">
        <v>2.39</v>
      </c>
    </row>
    <row r="16" spans="1:28" ht="21.75" customHeight="1" x14ac:dyDescent="0.2">
      <c r="A16" s="27" t="s">
        <v>26</v>
      </c>
      <c r="B16" s="27"/>
      <c r="C16" s="27"/>
      <c r="E16" s="28">
        <v>29841289</v>
      </c>
      <c r="F16" s="28"/>
      <c r="H16" s="9">
        <v>74122786216</v>
      </c>
      <c r="J16" s="9">
        <v>79439477858.945099</v>
      </c>
      <c r="L16" s="9">
        <v>0</v>
      </c>
      <c r="N16" s="9">
        <v>0</v>
      </c>
      <c r="P16" s="9">
        <v>0</v>
      </c>
      <c r="R16" s="9">
        <v>0</v>
      </c>
      <c r="T16" s="9">
        <v>29841289</v>
      </c>
      <c r="V16" s="9">
        <v>2716</v>
      </c>
      <c r="X16" s="9">
        <v>74122786216</v>
      </c>
      <c r="Z16" s="9">
        <v>80566699725.502197</v>
      </c>
      <c r="AB16" s="10">
        <v>0.85</v>
      </c>
    </row>
    <row r="17" spans="1:28" ht="21.75" customHeight="1" x14ac:dyDescent="0.2">
      <c r="A17" s="27" t="s">
        <v>27</v>
      </c>
      <c r="B17" s="27"/>
      <c r="C17" s="27"/>
      <c r="E17" s="28">
        <v>19795867</v>
      </c>
      <c r="F17" s="28"/>
      <c r="H17" s="9">
        <v>36299014491</v>
      </c>
      <c r="J17" s="9">
        <v>28592252552.231499</v>
      </c>
      <c r="L17" s="9">
        <v>0</v>
      </c>
      <c r="N17" s="9">
        <v>0</v>
      </c>
      <c r="P17" s="9">
        <v>0</v>
      </c>
      <c r="R17" s="9">
        <v>0</v>
      </c>
      <c r="T17" s="9">
        <v>19795867</v>
      </c>
      <c r="V17" s="9">
        <v>1628</v>
      </c>
      <c r="X17" s="9">
        <v>36299014491</v>
      </c>
      <c r="Z17" s="9">
        <v>32035916830.7178</v>
      </c>
      <c r="AB17" s="10">
        <v>0.34</v>
      </c>
    </row>
    <row r="18" spans="1:28" ht="21.75" customHeight="1" x14ac:dyDescent="0.2">
      <c r="A18" s="27" t="s">
        <v>28</v>
      </c>
      <c r="B18" s="27"/>
      <c r="C18" s="27"/>
      <c r="E18" s="28">
        <v>48086415</v>
      </c>
      <c r="F18" s="28"/>
      <c r="H18" s="9">
        <v>110344702208</v>
      </c>
      <c r="J18" s="9">
        <v>234603876477.32101</v>
      </c>
      <c r="L18" s="9">
        <v>0</v>
      </c>
      <c r="N18" s="9">
        <v>0</v>
      </c>
      <c r="P18" s="9">
        <v>0</v>
      </c>
      <c r="R18" s="9">
        <v>0</v>
      </c>
      <c r="T18" s="9">
        <v>48086415</v>
      </c>
      <c r="V18" s="9">
        <v>4830</v>
      </c>
      <c r="X18" s="9">
        <v>110344702208</v>
      </c>
      <c r="Z18" s="9">
        <v>230875453012.522</v>
      </c>
      <c r="AB18" s="10">
        <v>2.4300000000000002</v>
      </c>
    </row>
    <row r="19" spans="1:28" ht="21.75" customHeight="1" x14ac:dyDescent="0.2">
      <c r="A19" s="27" t="s">
        <v>29</v>
      </c>
      <c r="B19" s="27"/>
      <c r="C19" s="27"/>
      <c r="E19" s="28">
        <v>17338322</v>
      </c>
      <c r="F19" s="28"/>
      <c r="H19" s="9">
        <v>94396047272</v>
      </c>
      <c r="J19" s="9">
        <v>69009576572.336395</v>
      </c>
      <c r="L19" s="9">
        <v>0</v>
      </c>
      <c r="N19" s="9">
        <v>0</v>
      </c>
      <c r="P19" s="9">
        <v>0</v>
      </c>
      <c r="R19" s="9">
        <v>0</v>
      </c>
      <c r="T19" s="9">
        <v>17338322</v>
      </c>
      <c r="V19" s="9">
        <v>4446</v>
      </c>
      <c r="X19" s="9">
        <v>94396047272</v>
      </c>
      <c r="Z19" s="9">
        <v>76627516843.308594</v>
      </c>
      <c r="AB19" s="10">
        <v>0.81</v>
      </c>
    </row>
    <row r="20" spans="1:28" ht="21.75" customHeight="1" x14ac:dyDescent="0.2">
      <c r="A20" s="27" t="s">
        <v>30</v>
      </c>
      <c r="B20" s="27"/>
      <c r="C20" s="27"/>
      <c r="E20" s="28">
        <v>10223002</v>
      </c>
      <c r="F20" s="28"/>
      <c r="H20" s="9">
        <v>52086098564</v>
      </c>
      <c r="J20" s="9">
        <v>52670553740.772301</v>
      </c>
      <c r="L20" s="9">
        <v>0</v>
      </c>
      <c r="N20" s="9">
        <v>0</v>
      </c>
      <c r="P20" s="9">
        <v>0</v>
      </c>
      <c r="R20" s="9">
        <v>0</v>
      </c>
      <c r="T20" s="9">
        <v>10223002</v>
      </c>
      <c r="V20" s="9">
        <v>5940</v>
      </c>
      <c r="X20" s="9">
        <v>52086098564</v>
      </c>
      <c r="Z20" s="9">
        <v>60363320320.314003</v>
      </c>
      <c r="AB20" s="10">
        <v>0.64</v>
      </c>
    </row>
    <row r="21" spans="1:28" ht="21.75" customHeight="1" x14ac:dyDescent="0.2">
      <c r="A21" s="27" t="s">
        <v>31</v>
      </c>
      <c r="B21" s="27"/>
      <c r="C21" s="27"/>
      <c r="E21" s="28">
        <v>54812000</v>
      </c>
      <c r="F21" s="28"/>
      <c r="H21" s="9">
        <v>194801864957</v>
      </c>
      <c r="J21" s="9">
        <v>202469487717.60001</v>
      </c>
      <c r="L21" s="9">
        <v>0</v>
      </c>
      <c r="N21" s="9">
        <v>0</v>
      </c>
      <c r="P21" s="9">
        <v>0</v>
      </c>
      <c r="R21" s="9">
        <v>0</v>
      </c>
      <c r="T21" s="9">
        <v>54812000</v>
      </c>
      <c r="V21" s="9">
        <v>4250</v>
      </c>
      <c r="X21" s="9">
        <v>194801864957</v>
      </c>
      <c r="Z21" s="9">
        <v>231564941550</v>
      </c>
      <c r="AB21" s="10">
        <v>2.44</v>
      </c>
    </row>
    <row r="22" spans="1:28" ht="21.75" customHeight="1" x14ac:dyDescent="0.2">
      <c r="A22" s="27" t="s">
        <v>32</v>
      </c>
      <c r="B22" s="27"/>
      <c r="C22" s="27"/>
      <c r="E22" s="28">
        <v>18900000</v>
      </c>
      <c r="F22" s="28"/>
      <c r="H22" s="9">
        <v>157122190595</v>
      </c>
      <c r="J22" s="9">
        <v>180360432000</v>
      </c>
      <c r="L22" s="9">
        <v>0</v>
      </c>
      <c r="N22" s="9">
        <v>0</v>
      </c>
      <c r="P22" s="9">
        <v>0</v>
      </c>
      <c r="R22" s="9">
        <v>0</v>
      </c>
      <c r="T22" s="9">
        <v>18900000</v>
      </c>
      <c r="V22" s="9">
        <v>10580</v>
      </c>
      <c r="X22" s="9">
        <v>157122190595</v>
      </c>
      <c r="Z22" s="9">
        <v>198772226100</v>
      </c>
      <c r="AB22" s="10">
        <v>2.09</v>
      </c>
    </row>
    <row r="23" spans="1:28" ht="21.75" customHeight="1" x14ac:dyDescent="0.2">
      <c r="A23" s="27" t="s">
        <v>33</v>
      </c>
      <c r="B23" s="27"/>
      <c r="C23" s="27"/>
      <c r="E23" s="28">
        <v>3650000</v>
      </c>
      <c r="F23" s="28"/>
      <c r="H23" s="9">
        <v>88442857460</v>
      </c>
      <c r="J23" s="9">
        <v>70860357225</v>
      </c>
      <c r="L23" s="9">
        <v>0</v>
      </c>
      <c r="N23" s="9">
        <v>0</v>
      </c>
      <c r="P23" s="9">
        <v>0</v>
      </c>
      <c r="R23" s="9">
        <v>0</v>
      </c>
      <c r="T23" s="9">
        <v>3650000</v>
      </c>
      <c r="V23" s="9">
        <v>21500</v>
      </c>
      <c r="X23" s="9">
        <v>88442857460</v>
      </c>
      <c r="Z23" s="9">
        <v>78008073750</v>
      </c>
      <c r="AB23" s="10">
        <v>0.82</v>
      </c>
    </row>
    <row r="24" spans="1:28" ht="21.75" customHeight="1" x14ac:dyDescent="0.2">
      <c r="A24" s="27" t="s">
        <v>34</v>
      </c>
      <c r="B24" s="27"/>
      <c r="C24" s="27"/>
      <c r="E24" s="28">
        <v>4100000</v>
      </c>
      <c r="F24" s="28"/>
      <c r="H24" s="9">
        <v>68190446531</v>
      </c>
      <c r="J24" s="9">
        <v>92108673000</v>
      </c>
      <c r="L24" s="9">
        <v>0</v>
      </c>
      <c r="N24" s="9">
        <v>0</v>
      </c>
      <c r="P24" s="9">
        <v>0</v>
      </c>
      <c r="R24" s="9">
        <v>0</v>
      </c>
      <c r="T24" s="9">
        <v>4100000</v>
      </c>
      <c r="V24" s="9">
        <v>28300</v>
      </c>
      <c r="X24" s="9">
        <v>68190446531</v>
      </c>
      <c r="Z24" s="9">
        <v>115339621500</v>
      </c>
      <c r="AB24" s="10">
        <v>1.22</v>
      </c>
    </row>
    <row r="25" spans="1:28" ht="21.75" customHeight="1" x14ac:dyDescent="0.2">
      <c r="A25" s="27" t="s">
        <v>35</v>
      </c>
      <c r="B25" s="27"/>
      <c r="C25" s="27"/>
      <c r="E25" s="28">
        <v>8131764</v>
      </c>
      <c r="F25" s="28"/>
      <c r="H25" s="9">
        <v>43747529819</v>
      </c>
      <c r="J25" s="9">
        <v>36755128879.097397</v>
      </c>
      <c r="L25" s="9">
        <v>0</v>
      </c>
      <c r="N25" s="9">
        <v>0</v>
      </c>
      <c r="P25" s="9">
        <v>0</v>
      </c>
      <c r="R25" s="9">
        <v>0</v>
      </c>
      <c r="T25" s="9">
        <v>8131764</v>
      </c>
      <c r="V25" s="9">
        <v>5600</v>
      </c>
      <c r="X25" s="9">
        <v>43747529819</v>
      </c>
      <c r="Z25" s="9">
        <v>45266928023.519997</v>
      </c>
      <c r="AB25" s="10">
        <v>0.48</v>
      </c>
    </row>
    <row r="26" spans="1:28" ht="21.75" customHeight="1" x14ac:dyDescent="0.2">
      <c r="A26" s="27" t="s">
        <v>36</v>
      </c>
      <c r="B26" s="27"/>
      <c r="C26" s="27"/>
      <c r="E26" s="28">
        <v>4000000</v>
      </c>
      <c r="F26" s="28"/>
      <c r="H26" s="9">
        <v>24000251481</v>
      </c>
      <c r="J26" s="9">
        <v>31491504000</v>
      </c>
      <c r="L26" s="9">
        <v>0</v>
      </c>
      <c r="N26" s="9">
        <v>0</v>
      </c>
      <c r="P26" s="9">
        <v>0</v>
      </c>
      <c r="R26" s="9">
        <v>0</v>
      </c>
      <c r="T26" s="9">
        <v>4000000</v>
      </c>
      <c r="V26" s="9">
        <v>8490</v>
      </c>
      <c r="X26" s="9">
        <v>24000251481</v>
      </c>
      <c r="Z26" s="9">
        <v>33757938000</v>
      </c>
      <c r="AB26" s="10">
        <v>0.36</v>
      </c>
    </row>
    <row r="27" spans="1:28" ht="21.75" customHeight="1" x14ac:dyDescent="0.2">
      <c r="A27" s="27" t="s">
        <v>37</v>
      </c>
      <c r="B27" s="27"/>
      <c r="C27" s="27"/>
      <c r="E27" s="28">
        <v>37370844</v>
      </c>
      <c r="F27" s="28"/>
      <c r="H27" s="9">
        <v>142692668508</v>
      </c>
      <c r="J27" s="9">
        <v>115866132444.506</v>
      </c>
      <c r="L27" s="9">
        <v>0</v>
      </c>
      <c r="N27" s="9">
        <v>0</v>
      </c>
      <c r="P27" s="9">
        <v>0</v>
      </c>
      <c r="R27" s="9">
        <v>0</v>
      </c>
      <c r="T27" s="9">
        <v>37370844</v>
      </c>
      <c r="V27" s="9">
        <v>3258</v>
      </c>
      <c r="X27" s="9">
        <v>142692668508</v>
      </c>
      <c r="Z27" s="9">
        <v>121029772203.976</v>
      </c>
      <c r="AB27" s="10">
        <v>1.28</v>
      </c>
    </row>
    <row r="28" spans="1:28" ht="21.75" customHeight="1" x14ac:dyDescent="0.2">
      <c r="A28" s="27" t="s">
        <v>38</v>
      </c>
      <c r="B28" s="27"/>
      <c r="C28" s="27"/>
      <c r="E28" s="28">
        <v>38552407</v>
      </c>
      <c r="F28" s="28"/>
      <c r="H28" s="9">
        <v>59098701002</v>
      </c>
      <c r="J28" s="9">
        <v>69364666522.813507</v>
      </c>
      <c r="L28" s="9">
        <v>0</v>
      </c>
      <c r="N28" s="9">
        <v>0</v>
      </c>
      <c r="P28" s="9">
        <v>0</v>
      </c>
      <c r="R28" s="9">
        <v>0</v>
      </c>
      <c r="T28" s="9">
        <v>38552407</v>
      </c>
      <c r="V28" s="9">
        <v>2141</v>
      </c>
      <c r="X28" s="9">
        <v>59098701002</v>
      </c>
      <c r="Z28" s="9">
        <v>82049586201.847397</v>
      </c>
      <c r="AB28" s="10">
        <v>0.86</v>
      </c>
    </row>
    <row r="29" spans="1:28" ht="21.75" customHeight="1" x14ac:dyDescent="0.2">
      <c r="A29" s="27" t="s">
        <v>39</v>
      </c>
      <c r="B29" s="27"/>
      <c r="C29" s="27"/>
      <c r="E29" s="28">
        <v>19425226</v>
      </c>
      <c r="F29" s="28"/>
      <c r="H29" s="9">
        <v>42503682221</v>
      </c>
      <c r="J29" s="9">
        <v>42616388512.997101</v>
      </c>
      <c r="L29" s="9">
        <v>0</v>
      </c>
      <c r="N29" s="9">
        <v>0</v>
      </c>
      <c r="P29" s="9">
        <v>-4807374</v>
      </c>
      <c r="R29" s="9">
        <v>9453360074</v>
      </c>
      <c r="T29" s="9">
        <v>14617852</v>
      </c>
      <c r="V29" s="9">
        <v>1914</v>
      </c>
      <c r="X29" s="9">
        <v>31984829210</v>
      </c>
      <c r="Z29" s="9">
        <v>27812096244.068401</v>
      </c>
      <c r="AB29" s="10">
        <v>0.28999999999999998</v>
      </c>
    </row>
    <row r="30" spans="1:28" ht="21.75" customHeight="1" x14ac:dyDescent="0.2">
      <c r="A30" s="27" t="s">
        <v>40</v>
      </c>
      <c r="B30" s="27"/>
      <c r="C30" s="27"/>
      <c r="E30" s="28">
        <v>15933333</v>
      </c>
      <c r="F30" s="28"/>
      <c r="H30" s="9">
        <v>75122244388</v>
      </c>
      <c r="J30" s="9">
        <v>128133705019.37801</v>
      </c>
      <c r="L30" s="9">
        <v>0</v>
      </c>
      <c r="N30" s="9">
        <v>0</v>
      </c>
      <c r="P30" s="9">
        <v>-1756000</v>
      </c>
      <c r="R30" s="9">
        <v>15666522656</v>
      </c>
      <c r="T30" s="9">
        <v>14177333</v>
      </c>
      <c r="V30" s="9">
        <v>9000</v>
      </c>
      <c r="X30" s="9">
        <v>66843081383</v>
      </c>
      <c r="Z30" s="9">
        <v>126836800817.85001</v>
      </c>
      <c r="AB30" s="10">
        <v>1.34</v>
      </c>
    </row>
    <row r="31" spans="1:28" ht="21.75" customHeight="1" x14ac:dyDescent="0.2">
      <c r="A31" s="27" t="s">
        <v>41</v>
      </c>
      <c r="B31" s="27"/>
      <c r="C31" s="27"/>
      <c r="E31" s="28">
        <v>23332694</v>
      </c>
      <c r="F31" s="28"/>
      <c r="H31" s="9">
        <v>64509845845</v>
      </c>
      <c r="J31" s="9">
        <v>115366281877.26199</v>
      </c>
      <c r="L31" s="9">
        <v>0</v>
      </c>
      <c r="N31" s="9">
        <v>0</v>
      </c>
      <c r="P31" s="9">
        <v>0</v>
      </c>
      <c r="R31" s="9">
        <v>0</v>
      </c>
      <c r="T31" s="9">
        <v>23332694</v>
      </c>
      <c r="V31" s="9">
        <v>5870</v>
      </c>
      <c r="X31" s="9">
        <v>64509845845</v>
      </c>
      <c r="Z31" s="9">
        <v>136147984443.009</v>
      </c>
      <c r="AB31" s="10">
        <v>1.43</v>
      </c>
    </row>
    <row r="32" spans="1:28" ht="21.75" customHeight="1" x14ac:dyDescent="0.2">
      <c r="A32" s="27" t="s">
        <v>42</v>
      </c>
      <c r="B32" s="27"/>
      <c r="C32" s="27"/>
      <c r="E32" s="28">
        <v>1771310</v>
      </c>
      <c r="F32" s="28"/>
      <c r="H32" s="9">
        <v>93073605550</v>
      </c>
      <c r="J32" s="9">
        <v>94553386885.350006</v>
      </c>
      <c r="L32" s="9">
        <v>0</v>
      </c>
      <c r="N32" s="9">
        <v>0</v>
      </c>
      <c r="P32" s="9">
        <v>0</v>
      </c>
      <c r="R32" s="9">
        <v>0</v>
      </c>
      <c r="T32" s="9">
        <v>1771310</v>
      </c>
      <c r="V32" s="9">
        <v>55250</v>
      </c>
      <c r="X32" s="9">
        <v>93073605550</v>
      </c>
      <c r="Z32" s="9">
        <v>97282581478.875</v>
      </c>
      <c r="AB32" s="10">
        <v>1.02</v>
      </c>
    </row>
    <row r="33" spans="1:28" ht="21.75" customHeight="1" x14ac:dyDescent="0.2">
      <c r="A33" s="27" t="s">
        <v>43</v>
      </c>
      <c r="B33" s="27"/>
      <c r="C33" s="27"/>
      <c r="E33" s="28">
        <v>17559703</v>
      </c>
      <c r="F33" s="28"/>
      <c r="H33" s="9">
        <v>67051756000</v>
      </c>
      <c r="J33" s="9">
        <v>39466258676.5261</v>
      </c>
      <c r="L33" s="9">
        <v>0</v>
      </c>
      <c r="N33" s="9">
        <v>0</v>
      </c>
      <c r="P33" s="9">
        <v>-1</v>
      </c>
      <c r="R33" s="9">
        <v>1</v>
      </c>
      <c r="T33" s="9">
        <v>17559702</v>
      </c>
      <c r="V33" s="9">
        <v>2845</v>
      </c>
      <c r="X33" s="9">
        <v>67051752181</v>
      </c>
      <c r="Z33" s="9">
        <v>49660105944.469498</v>
      </c>
      <c r="AB33" s="10">
        <v>0.52</v>
      </c>
    </row>
    <row r="34" spans="1:28" ht="21.75" customHeight="1" x14ac:dyDescent="0.2">
      <c r="A34" s="27" t="s">
        <v>44</v>
      </c>
      <c r="B34" s="27"/>
      <c r="C34" s="27"/>
      <c r="E34" s="28">
        <v>7613022</v>
      </c>
      <c r="F34" s="28"/>
      <c r="H34" s="9">
        <v>14403837624</v>
      </c>
      <c r="J34" s="9">
        <v>7219609191.2214003</v>
      </c>
      <c r="L34" s="9">
        <v>0</v>
      </c>
      <c r="N34" s="9">
        <v>0</v>
      </c>
      <c r="P34" s="9">
        <v>-7613022</v>
      </c>
      <c r="R34" s="9">
        <v>0</v>
      </c>
      <c r="T34" s="9">
        <v>0</v>
      </c>
      <c r="V34" s="9">
        <v>0</v>
      </c>
      <c r="X34" s="9">
        <v>0</v>
      </c>
      <c r="Z34" s="9">
        <v>0</v>
      </c>
      <c r="AB34" s="10">
        <v>0</v>
      </c>
    </row>
    <row r="35" spans="1:28" ht="21.75" customHeight="1" x14ac:dyDescent="0.2">
      <c r="A35" s="27" t="s">
        <v>45</v>
      </c>
      <c r="B35" s="27"/>
      <c r="C35" s="27"/>
      <c r="E35" s="28">
        <v>40405571</v>
      </c>
      <c r="F35" s="28"/>
      <c r="H35" s="9">
        <v>141522436031</v>
      </c>
      <c r="J35" s="9">
        <v>238982689222.672</v>
      </c>
      <c r="L35" s="9">
        <v>0</v>
      </c>
      <c r="N35" s="9">
        <v>0</v>
      </c>
      <c r="P35" s="9">
        <v>0</v>
      </c>
      <c r="R35" s="9">
        <v>0</v>
      </c>
      <c r="T35" s="9">
        <v>40405571</v>
      </c>
      <c r="V35" s="9">
        <v>6660</v>
      </c>
      <c r="X35" s="9">
        <v>141522436031</v>
      </c>
      <c r="Z35" s="9">
        <v>267499951297.983</v>
      </c>
      <c r="AB35" s="10">
        <v>2.82</v>
      </c>
    </row>
    <row r="36" spans="1:28" ht="21.75" customHeight="1" x14ac:dyDescent="0.2">
      <c r="A36" s="27" t="s">
        <v>46</v>
      </c>
      <c r="B36" s="27"/>
      <c r="C36" s="27"/>
      <c r="E36" s="28">
        <v>170200000</v>
      </c>
      <c r="F36" s="28"/>
      <c r="H36" s="9">
        <v>212663863528</v>
      </c>
      <c r="J36" s="9">
        <v>260040895470</v>
      </c>
      <c r="L36" s="9">
        <v>0</v>
      </c>
      <c r="N36" s="9">
        <v>0</v>
      </c>
      <c r="P36" s="9">
        <v>-30500000</v>
      </c>
      <c r="R36" s="9">
        <v>49402604968</v>
      </c>
      <c r="T36" s="9">
        <v>139700000</v>
      </c>
      <c r="V36" s="9">
        <v>1670</v>
      </c>
      <c r="X36" s="9">
        <v>174554299257</v>
      </c>
      <c r="Z36" s="9">
        <v>231910870950</v>
      </c>
      <c r="AB36" s="10">
        <v>2.44</v>
      </c>
    </row>
    <row r="37" spans="1:28" ht="21.75" customHeight="1" x14ac:dyDescent="0.2">
      <c r="A37" s="27" t="s">
        <v>47</v>
      </c>
      <c r="B37" s="27"/>
      <c r="C37" s="27"/>
      <c r="E37" s="28">
        <v>71864978</v>
      </c>
      <c r="F37" s="28"/>
      <c r="H37" s="9">
        <v>133155089346</v>
      </c>
      <c r="J37" s="9">
        <v>170092405067.923</v>
      </c>
      <c r="L37" s="9">
        <v>0</v>
      </c>
      <c r="N37" s="9">
        <v>0</v>
      </c>
      <c r="P37" s="9">
        <v>0</v>
      </c>
      <c r="R37" s="9">
        <v>0</v>
      </c>
      <c r="T37" s="9">
        <v>71864978</v>
      </c>
      <c r="V37" s="9">
        <v>2495</v>
      </c>
      <c r="X37" s="9">
        <v>133155089346</v>
      </c>
      <c r="Z37" s="9">
        <v>178236266545.345</v>
      </c>
      <c r="AB37" s="10">
        <v>1.88</v>
      </c>
    </row>
    <row r="38" spans="1:28" ht="21.75" customHeight="1" x14ac:dyDescent="0.2">
      <c r="A38" s="27" t="s">
        <v>48</v>
      </c>
      <c r="B38" s="27"/>
      <c r="C38" s="27"/>
      <c r="E38" s="28">
        <v>12183006</v>
      </c>
      <c r="F38" s="28"/>
      <c r="H38" s="9">
        <v>81913541144</v>
      </c>
      <c r="J38" s="9">
        <v>55538831486.179802</v>
      </c>
      <c r="L38" s="9">
        <v>3503268</v>
      </c>
      <c r="N38" s="9">
        <v>0</v>
      </c>
      <c r="P38" s="9">
        <v>0</v>
      </c>
      <c r="R38" s="9">
        <v>0</v>
      </c>
      <c r="T38" s="9">
        <v>15686274</v>
      </c>
      <c r="V38" s="9">
        <v>4257</v>
      </c>
      <c r="X38" s="9">
        <v>81913541144</v>
      </c>
      <c r="Z38" s="9">
        <v>66379148430.912903</v>
      </c>
      <c r="AB38" s="10">
        <v>0.7</v>
      </c>
    </row>
    <row r="39" spans="1:28" ht="21.75" customHeight="1" x14ac:dyDescent="0.2">
      <c r="A39" s="27" t="s">
        <v>49</v>
      </c>
      <c r="B39" s="27"/>
      <c r="C39" s="27"/>
      <c r="E39" s="28">
        <v>25606060</v>
      </c>
      <c r="F39" s="28"/>
      <c r="H39" s="9">
        <v>132762518162</v>
      </c>
      <c r="J39" s="9">
        <v>123654093755.09399</v>
      </c>
      <c r="L39" s="9">
        <v>0</v>
      </c>
      <c r="N39" s="9">
        <v>0</v>
      </c>
      <c r="P39" s="9">
        <v>-25606060</v>
      </c>
      <c r="R39" s="9">
        <v>168329487312</v>
      </c>
      <c r="T39" s="9">
        <v>0</v>
      </c>
      <c r="V39" s="9">
        <v>0</v>
      </c>
      <c r="X39" s="9">
        <v>0</v>
      </c>
      <c r="Z39" s="9">
        <v>0</v>
      </c>
      <c r="AB39" s="10">
        <v>0</v>
      </c>
    </row>
    <row r="40" spans="1:28" ht="21.75" customHeight="1" x14ac:dyDescent="0.2">
      <c r="A40" s="27" t="s">
        <v>50</v>
      </c>
      <c r="B40" s="27"/>
      <c r="C40" s="27"/>
      <c r="E40" s="28">
        <v>20946637</v>
      </c>
      <c r="F40" s="28"/>
      <c r="H40" s="9">
        <v>72747287562</v>
      </c>
      <c r="J40" s="9">
        <v>73814005987.418198</v>
      </c>
      <c r="L40" s="9">
        <v>0</v>
      </c>
      <c r="N40" s="9">
        <v>0</v>
      </c>
      <c r="P40" s="9">
        <v>0</v>
      </c>
      <c r="R40" s="9">
        <v>0</v>
      </c>
      <c r="T40" s="9">
        <v>20946637</v>
      </c>
      <c r="V40" s="9">
        <v>4700</v>
      </c>
      <c r="X40" s="9">
        <v>72747287562</v>
      </c>
      <c r="Z40" s="9">
        <v>97863421196.294998</v>
      </c>
      <c r="AB40" s="10">
        <v>1.03</v>
      </c>
    </row>
    <row r="41" spans="1:28" ht="21.75" customHeight="1" x14ac:dyDescent="0.2">
      <c r="A41" s="27" t="s">
        <v>51</v>
      </c>
      <c r="B41" s="27"/>
      <c r="C41" s="27"/>
      <c r="E41" s="28">
        <v>9478000</v>
      </c>
      <c r="F41" s="28"/>
      <c r="H41" s="9">
        <v>148963920062</v>
      </c>
      <c r="J41" s="9">
        <v>243265864338</v>
      </c>
      <c r="L41" s="9">
        <v>0</v>
      </c>
      <c r="N41" s="9">
        <v>0</v>
      </c>
      <c r="P41" s="9">
        <v>-804947</v>
      </c>
      <c r="R41" s="9">
        <v>19507646855</v>
      </c>
      <c r="T41" s="9">
        <v>8673053</v>
      </c>
      <c r="V41" s="9">
        <v>24180</v>
      </c>
      <c r="X41" s="9">
        <v>136312721437</v>
      </c>
      <c r="Z41" s="9">
        <v>208466620731.83701</v>
      </c>
      <c r="AB41" s="10">
        <v>2.2000000000000002</v>
      </c>
    </row>
    <row r="42" spans="1:28" ht="21.75" customHeight="1" x14ac:dyDescent="0.2">
      <c r="A42" s="27" t="s">
        <v>52</v>
      </c>
      <c r="B42" s="27"/>
      <c r="C42" s="27"/>
      <c r="E42" s="28">
        <v>10230000</v>
      </c>
      <c r="F42" s="28"/>
      <c r="H42" s="9">
        <v>34334482815</v>
      </c>
      <c r="J42" s="9">
        <v>37493587840.5</v>
      </c>
      <c r="L42" s="9">
        <v>0</v>
      </c>
      <c r="N42" s="9">
        <v>0</v>
      </c>
      <c r="P42" s="9">
        <v>0</v>
      </c>
      <c r="R42" s="9">
        <v>0</v>
      </c>
      <c r="T42" s="9">
        <v>10230000</v>
      </c>
      <c r="V42" s="9">
        <v>4404</v>
      </c>
      <c r="X42" s="9">
        <v>34334482815</v>
      </c>
      <c r="Z42" s="9">
        <v>44784855126</v>
      </c>
      <c r="AB42" s="10">
        <v>0.47</v>
      </c>
    </row>
    <row r="43" spans="1:28" ht="21.75" customHeight="1" x14ac:dyDescent="0.2">
      <c r="A43" s="27" t="s">
        <v>53</v>
      </c>
      <c r="B43" s="27"/>
      <c r="C43" s="27"/>
      <c r="E43" s="28">
        <v>11200000</v>
      </c>
      <c r="F43" s="28"/>
      <c r="H43" s="9">
        <v>159355287248</v>
      </c>
      <c r="J43" s="9">
        <v>156535041600</v>
      </c>
      <c r="L43" s="9">
        <v>0</v>
      </c>
      <c r="N43" s="9">
        <v>0</v>
      </c>
      <c r="P43" s="9">
        <v>0</v>
      </c>
      <c r="R43" s="9">
        <v>0</v>
      </c>
      <c r="T43" s="9">
        <v>11200000</v>
      </c>
      <c r="V43" s="9">
        <v>15830</v>
      </c>
      <c r="X43" s="9">
        <v>159355287248</v>
      </c>
      <c r="Z43" s="9">
        <v>176241088800</v>
      </c>
      <c r="AB43" s="10">
        <v>1.86</v>
      </c>
    </row>
    <row r="44" spans="1:28" ht="21.75" customHeight="1" x14ac:dyDescent="0.2">
      <c r="A44" s="27" t="s">
        <v>54</v>
      </c>
      <c r="B44" s="27"/>
      <c r="C44" s="27"/>
      <c r="E44" s="28">
        <v>12812975</v>
      </c>
      <c r="F44" s="28"/>
      <c r="H44" s="9">
        <v>60182864483</v>
      </c>
      <c r="J44" s="9">
        <v>165577591383.75</v>
      </c>
      <c r="L44" s="9">
        <v>0</v>
      </c>
      <c r="N44" s="9">
        <v>0</v>
      </c>
      <c r="P44" s="9">
        <v>0</v>
      </c>
      <c r="R44" s="9">
        <v>0</v>
      </c>
      <c r="T44" s="9">
        <v>12812975</v>
      </c>
      <c r="V44" s="9">
        <v>16000</v>
      </c>
      <c r="X44" s="9">
        <v>60182864483</v>
      </c>
      <c r="Z44" s="9">
        <v>203787804780</v>
      </c>
      <c r="AB44" s="10">
        <v>2.15</v>
      </c>
    </row>
    <row r="45" spans="1:28" ht="21.75" customHeight="1" x14ac:dyDescent="0.2">
      <c r="A45" s="27" t="s">
        <v>55</v>
      </c>
      <c r="B45" s="27"/>
      <c r="C45" s="27"/>
      <c r="E45" s="28">
        <v>2279508</v>
      </c>
      <c r="F45" s="28"/>
      <c r="H45" s="9">
        <v>83503316795</v>
      </c>
      <c r="J45" s="9">
        <v>235567634652.504</v>
      </c>
      <c r="L45" s="9">
        <v>0</v>
      </c>
      <c r="N45" s="9">
        <v>0</v>
      </c>
      <c r="P45" s="9">
        <v>-176661</v>
      </c>
      <c r="R45" s="9">
        <v>23847013868</v>
      </c>
      <c r="T45" s="9">
        <v>2102847</v>
      </c>
      <c r="V45" s="9">
        <v>119440</v>
      </c>
      <c r="X45" s="9">
        <v>77031841613</v>
      </c>
      <c r="Z45" s="9">
        <v>249669619608.20401</v>
      </c>
      <c r="AB45" s="10">
        <v>2.63</v>
      </c>
    </row>
    <row r="46" spans="1:28" ht="21.75" customHeight="1" x14ac:dyDescent="0.2">
      <c r="A46" s="27" t="s">
        <v>56</v>
      </c>
      <c r="B46" s="27"/>
      <c r="C46" s="27"/>
      <c r="E46" s="28">
        <v>4809369</v>
      </c>
      <c r="F46" s="28"/>
      <c r="H46" s="9">
        <v>74594330870</v>
      </c>
      <c r="J46" s="9">
        <v>205046507083.36099</v>
      </c>
      <c r="L46" s="9">
        <v>0</v>
      </c>
      <c r="N46" s="9">
        <v>0</v>
      </c>
      <c r="P46" s="9">
        <v>0</v>
      </c>
      <c r="R46" s="9">
        <v>0</v>
      </c>
      <c r="T46" s="9">
        <v>4809369</v>
      </c>
      <c r="V46" s="9">
        <v>50270</v>
      </c>
      <c r="X46" s="9">
        <v>74594330870</v>
      </c>
      <c r="Z46" s="9">
        <v>240328466101.202</v>
      </c>
      <c r="AB46" s="10">
        <v>2.5299999999999998</v>
      </c>
    </row>
    <row r="47" spans="1:28" ht="21.75" customHeight="1" x14ac:dyDescent="0.2">
      <c r="A47" s="27" t="s">
        <v>57</v>
      </c>
      <c r="B47" s="27"/>
      <c r="C47" s="27"/>
      <c r="E47" s="28">
        <v>920000</v>
      </c>
      <c r="F47" s="28"/>
      <c r="H47" s="9">
        <v>53561408886</v>
      </c>
      <c r="J47" s="9">
        <v>104969294280</v>
      </c>
      <c r="L47" s="9">
        <v>0</v>
      </c>
      <c r="N47" s="9">
        <v>0</v>
      </c>
      <c r="P47" s="9">
        <v>0</v>
      </c>
      <c r="R47" s="9">
        <v>0</v>
      </c>
      <c r="T47" s="9">
        <v>920000</v>
      </c>
      <c r="V47" s="9">
        <v>131500</v>
      </c>
      <c r="X47" s="9">
        <v>53561408886</v>
      </c>
      <c r="Z47" s="9">
        <v>120260169000</v>
      </c>
      <c r="AB47" s="10">
        <v>1.27</v>
      </c>
    </row>
    <row r="48" spans="1:28" ht="21.75" customHeight="1" x14ac:dyDescent="0.2">
      <c r="A48" s="27" t="s">
        <v>58</v>
      </c>
      <c r="B48" s="27"/>
      <c r="C48" s="27"/>
      <c r="E48" s="28">
        <v>25230707</v>
      </c>
      <c r="F48" s="28"/>
      <c r="H48" s="9">
        <v>53497843713</v>
      </c>
      <c r="J48" s="9">
        <v>44793923547.923103</v>
      </c>
      <c r="L48" s="9">
        <v>0</v>
      </c>
      <c r="N48" s="9">
        <v>0</v>
      </c>
      <c r="P48" s="9">
        <v>0</v>
      </c>
      <c r="R48" s="9">
        <v>0</v>
      </c>
      <c r="T48" s="9">
        <v>25230707</v>
      </c>
      <c r="V48" s="9">
        <v>1871</v>
      </c>
      <c r="X48" s="9">
        <v>53497843713</v>
      </c>
      <c r="Z48" s="9">
        <v>46925773212.857803</v>
      </c>
      <c r="AB48" s="10">
        <v>0.49</v>
      </c>
    </row>
    <row r="49" spans="1:28" ht="21.75" customHeight="1" x14ac:dyDescent="0.2">
      <c r="A49" s="27" t="s">
        <v>59</v>
      </c>
      <c r="B49" s="27"/>
      <c r="C49" s="27"/>
      <c r="E49" s="28">
        <v>24500000</v>
      </c>
      <c r="F49" s="28"/>
      <c r="H49" s="9">
        <v>100899181395</v>
      </c>
      <c r="J49" s="9">
        <v>88284065625</v>
      </c>
      <c r="L49" s="9">
        <v>0</v>
      </c>
      <c r="N49" s="9">
        <v>0</v>
      </c>
      <c r="P49" s="9">
        <v>0</v>
      </c>
      <c r="R49" s="9">
        <v>0</v>
      </c>
      <c r="T49" s="9">
        <v>24500000</v>
      </c>
      <c r="V49" s="9">
        <v>3104</v>
      </c>
      <c r="X49" s="9">
        <v>100899181395</v>
      </c>
      <c r="Z49" s="9">
        <v>75595514400</v>
      </c>
      <c r="AB49" s="10">
        <v>0.8</v>
      </c>
    </row>
    <row r="50" spans="1:28" ht="21.75" customHeight="1" x14ac:dyDescent="0.2">
      <c r="A50" s="27" t="s">
        <v>60</v>
      </c>
      <c r="B50" s="27"/>
      <c r="C50" s="27"/>
      <c r="E50" s="28">
        <v>249997</v>
      </c>
      <c r="F50" s="28"/>
      <c r="H50" s="9">
        <v>1632711571</v>
      </c>
      <c r="J50" s="9">
        <v>1898612716.3740001</v>
      </c>
      <c r="L50" s="9">
        <v>0</v>
      </c>
      <c r="N50" s="9">
        <v>0</v>
      </c>
      <c r="P50" s="9">
        <v>0</v>
      </c>
      <c r="R50" s="9">
        <v>0</v>
      </c>
      <c r="T50" s="9">
        <v>249997</v>
      </c>
      <c r="V50" s="9">
        <v>9190</v>
      </c>
      <c r="X50" s="9">
        <v>1632711571</v>
      </c>
      <c r="Z50" s="9">
        <v>2283802469.0415001</v>
      </c>
      <c r="AB50" s="10">
        <v>0.02</v>
      </c>
    </row>
    <row r="51" spans="1:28" ht="21.75" customHeight="1" x14ac:dyDescent="0.2">
      <c r="A51" s="27" t="s">
        <v>61</v>
      </c>
      <c r="B51" s="27"/>
      <c r="C51" s="27"/>
      <c r="E51" s="28">
        <v>18300829</v>
      </c>
      <c r="F51" s="28"/>
      <c r="H51" s="9">
        <v>147623060520</v>
      </c>
      <c r="J51" s="9">
        <v>71894543194.562393</v>
      </c>
      <c r="L51" s="9">
        <v>0</v>
      </c>
      <c r="N51" s="9">
        <v>0</v>
      </c>
      <c r="P51" s="9">
        <v>0</v>
      </c>
      <c r="R51" s="9">
        <v>0</v>
      </c>
      <c r="T51" s="9">
        <v>18300829</v>
      </c>
      <c r="V51" s="9">
        <v>4100</v>
      </c>
      <c r="X51" s="9">
        <v>147623060520</v>
      </c>
      <c r="Z51" s="9">
        <v>74586950176.544998</v>
      </c>
      <c r="AB51" s="10">
        <v>0.79</v>
      </c>
    </row>
    <row r="52" spans="1:28" ht="21.75" customHeight="1" x14ac:dyDescent="0.2">
      <c r="A52" s="27" t="s">
        <v>62</v>
      </c>
      <c r="B52" s="27"/>
      <c r="C52" s="27"/>
      <c r="E52" s="28">
        <v>16083782</v>
      </c>
      <c r="F52" s="28"/>
      <c r="H52" s="9">
        <v>60019837807</v>
      </c>
      <c r="J52" s="9">
        <v>55478649734.936996</v>
      </c>
      <c r="L52" s="9">
        <v>0</v>
      </c>
      <c r="N52" s="9">
        <v>0</v>
      </c>
      <c r="P52" s="9">
        <v>0</v>
      </c>
      <c r="R52" s="9">
        <v>0</v>
      </c>
      <c r="T52" s="9">
        <v>16083782</v>
      </c>
      <c r="V52" s="9">
        <v>4280</v>
      </c>
      <c r="X52" s="9">
        <v>60019837807</v>
      </c>
      <c r="Z52" s="9">
        <v>68428997367.587997</v>
      </c>
      <c r="AB52" s="10">
        <v>0.72</v>
      </c>
    </row>
    <row r="53" spans="1:28" ht="21.75" customHeight="1" x14ac:dyDescent="0.2">
      <c r="A53" s="27" t="s">
        <v>63</v>
      </c>
      <c r="B53" s="27"/>
      <c r="C53" s="27"/>
      <c r="E53" s="28">
        <v>3255758</v>
      </c>
      <c r="F53" s="28"/>
      <c r="H53" s="9">
        <v>63521098919</v>
      </c>
      <c r="J53" s="9">
        <v>41296288421.124001</v>
      </c>
      <c r="L53" s="9">
        <v>0</v>
      </c>
      <c r="N53" s="9">
        <v>0</v>
      </c>
      <c r="P53" s="9">
        <v>0</v>
      </c>
      <c r="R53" s="9">
        <v>0</v>
      </c>
      <c r="T53" s="9">
        <v>3255758</v>
      </c>
      <c r="V53" s="9">
        <v>13550</v>
      </c>
      <c r="X53" s="9">
        <v>63521098919</v>
      </c>
      <c r="Z53" s="9">
        <v>43853033550.644997</v>
      </c>
      <c r="AB53" s="10">
        <v>0.46</v>
      </c>
    </row>
    <row r="54" spans="1:28" ht="21.75" customHeight="1" x14ac:dyDescent="0.2">
      <c r="A54" s="27" t="s">
        <v>64</v>
      </c>
      <c r="B54" s="27"/>
      <c r="C54" s="27"/>
      <c r="E54" s="28">
        <v>13361661</v>
      </c>
      <c r="F54" s="28"/>
      <c r="H54" s="9">
        <v>97168192549</v>
      </c>
      <c r="J54" s="9">
        <v>61058085461.078796</v>
      </c>
      <c r="L54" s="9">
        <v>0</v>
      </c>
      <c r="N54" s="9">
        <v>0</v>
      </c>
      <c r="P54" s="9">
        <v>0</v>
      </c>
      <c r="R54" s="9">
        <v>0</v>
      </c>
      <c r="T54" s="9">
        <v>13361661</v>
      </c>
      <c r="V54" s="9">
        <v>4546</v>
      </c>
      <c r="X54" s="9">
        <v>97168192549</v>
      </c>
      <c r="Z54" s="9">
        <v>60380695346.109299</v>
      </c>
      <c r="AB54" s="10">
        <v>0.64</v>
      </c>
    </row>
    <row r="55" spans="1:28" ht="21.75" customHeight="1" x14ac:dyDescent="0.2">
      <c r="A55" s="27" t="s">
        <v>65</v>
      </c>
      <c r="B55" s="27"/>
      <c r="C55" s="27"/>
      <c r="E55" s="28">
        <v>11035078</v>
      </c>
      <c r="F55" s="28"/>
      <c r="H55" s="9">
        <v>41019579222</v>
      </c>
      <c r="J55" s="9">
        <v>34213618752.722099</v>
      </c>
      <c r="L55" s="9">
        <v>0</v>
      </c>
      <c r="N55" s="9">
        <v>0</v>
      </c>
      <c r="P55" s="9">
        <v>0</v>
      </c>
      <c r="R55" s="9">
        <v>0</v>
      </c>
      <c r="T55" s="9">
        <v>11035078</v>
      </c>
      <c r="V55" s="9">
        <v>2900</v>
      </c>
      <c r="X55" s="9">
        <v>41019579222</v>
      </c>
      <c r="Z55" s="9">
        <v>31811315929.110001</v>
      </c>
      <c r="AB55" s="10">
        <v>0.34</v>
      </c>
    </row>
    <row r="56" spans="1:28" ht="21.75" customHeight="1" x14ac:dyDescent="0.2">
      <c r="A56" s="27" t="s">
        <v>66</v>
      </c>
      <c r="B56" s="27"/>
      <c r="C56" s="27"/>
      <c r="E56" s="28">
        <v>57430555</v>
      </c>
      <c r="F56" s="28"/>
      <c r="H56" s="9">
        <v>189999960370</v>
      </c>
      <c r="J56" s="9">
        <v>248393556753.41</v>
      </c>
      <c r="L56" s="9">
        <v>175000000</v>
      </c>
      <c r="N56" s="9">
        <v>700106590592</v>
      </c>
      <c r="P56" s="9">
        <v>-16296156</v>
      </c>
      <c r="R56" s="9">
        <v>65477788907</v>
      </c>
      <c r="T56" s="9">
        <v>216134399</v>
      </c>
      <c r="V56" s="9">
        <v>3769</v>
      </c>
      <c r="X56" s="9">
        <v>827971407726</v>
      </c>
      <c r="Z56" s="9">
        <v>809763617059.505</v>
      </c>
      <c r="AB56" s="10">
        <v>8.5299999999999994</v>
      </c>
    </row>
    <row r="57" spans="1:28" ht="21.75" customHeight="1" x14ac:dyDescent="0.2">
      <c r="A57" s="27" t="s">
        <v>67</v>
      </c>
      <c r="B57" s="27"/>
      <c r="C57" s="27"/>
      <c r="E57" s="28">
        <v>20428571</v>
      </c>
      <c r="F57" s="28"/>
      <c r="H57" s="9">
        <v>48692970341</v>
      </c>
      <c r="J57" s="9">
        <v>36735400993.612999</v>
      </c>
      <c r="L57" s="9">
        <v>0</v>
      </c>
      <c r="N57" s="9">
        <v>0</v>
      </c>
      <c r="P57" s="9">
        <v>0</v>
      </c>
      <c r="R57" s="9">
        <v>0</v>
      </c>
      <c r="T57" s="9">
        <v>20428571</v>
      </c>
      <c r="V57" s="9">
        <v>1744</v>
      </c>
      <c r="X57" s="9">
        <v>48692970341</v>
      </c>
      <c r="Z57" s="9">
        <v>35415444628.447197</v>
      </c>
      <c r="AB57" s="10">
        <v>0.37</v>
      </c>
    </row>
    <row r="58" spans="1:28" ht="21.75" customHeight="1" x14ac:dyDescent="0.2">
      <c r="A58" s="27" t="s">
        <v>68</v>
      </c>
      <c r="B58" s="27"/>
      <c r="C58" s="27"/>
      <c r="E58" s="28">
        <v>9664687</v>
      </c>
      <c r="F58" s="28"/>
      <c r="H58" s="9">
        <v>49299665831</v>
      </c>
      <c r="J58" s="9">
        <v>37208616321.1315</v>
      </c>
      <c r="L58" s="9">
        <v>0</v>
      </c>
      <c r="N58" s="9">
        <v>0</v>
      </c>
      <c r="P58" s="9">
        <v>0</v>
      </c>
      <c r="R58" s="9">
        <v>0</v>
      </c>
      <c r="T58" s="9">
        <v>9664687</v>
      </c>
      <c r="V58" s="9">
        <v>3389</v>
      </c>
      <c r="X58" s="9">
        <v>49299665831</v>
      </c>
      <c r="Z58" s="9">
        <v>32558740178.7542</v>
      </c>
      <c r="AB58" s="10">
        <v>0.34</v>
      </c>
    </row>
    <row r="59" spans="1:28" ht="21.75" customHeight="1" x14ac:dyDescent="0.2">
      <c r="A59" s="27" t="s">
        <v>69</v>
      </c>
      <c r="B59" s="27"/>
      <c r="C59" s="27"/>
      <c r="E59" s="28">
        <v>150061360</v>
      </c>
      <c r="F59" s="28"/>
      <c r="H59" s="9">
        <v>226512145834</v>
      </c>
      <c r="J59" s="9">
        <v>271635829227.46799</v>
      </c>
      <c r="L59" s="9">
        <v>0</v>
      </c>
      <c r="N59" s="9">
        <v>0</v>
      </c>
      <c r="P59" s="9">
        <v>0</v>
      </c>
      <c r="R59" s="9">
        <v>0</v>
      </c>
      <c r="T59" s="9">
        <v>150061360</v>
      </c>
      <c r="V59" s="9">
        <v>2061</v>
      </c>
      <c r="X59" s="9">
        <v>226512145834</v>
      </c>
      <c r="Z59" s="9">
        <v>307436268005.388</v>
      </c>
      <c r="AB59" s="10">
        <v>3.24</v>
      </c>
    </row>
    <row r="60" spans="1:28" ht="21.75" customHeight="1" x14ac:dyDescent="0.2">
      <c r="A60" s="27" t="s">
        <v>70</v>
      </c>
      <c r="B60" s="27"/>
      <c r="C60" s="27"/>
      <c r="E60" s="28">
        <v>55125046</v>
      </c>
      <c r="F60" s="28"/>
      <c r="H60" s="9">
        <v>75757191123</v>
      </c>
      <c r="J60" s="9">
        <v>76880263922.748901</v>
      </c>
      <c r="L60" s="9">
        <v>0</v>
      </c>
      <c r="N60" s="9">
        <v>0</v>
      </c>
      <c r="P60" s="9">
        <v>0</v>
      </c>
      <c r="R60" s="9">
        <v>0</v>
      </c>
      <c r="T60" s="9">
        <v>55125046</v>
      </c>
      <c r="V60" s="9">
        <v>1368</v>
      </c>
      <c r="X60" s="9">
        <v>75757191123</v>
      </c>
      <c r="Z60" s="9">
        <v>74962367103.5784</v>
      </c>
      <c r="AB60" s="10">
        <v>0.79</v>
      </c>
    </row>
    <row r="61" spans="1:28" ht="21.75" customHeight="1" x14ac:dyDescent="0.2">
      <c r="A61" s="27" t="s">
        <v>71</v>
      </c>
      <c r="B61" s="27"/>
      <c r="C61" s="27"/>
      <c r="E61" s="28">
        <v>16000000</v>
      </c>
      <c r="F61" s="28"/>
      <c r="H61" s="9">
        <v>100573245064</v>
      </c>
      <c r="J61" s="9">
        <v>105607872000</v>
      </c>
      <c r="L61" s="9">
        <v>0</v>
      </c>
      <c r="N61" s="9">
        <v>0</v>
      </c>
      <c r="P61" s="9">
        <v>-1080000</v>
      </c>
      <c r="R61" s="9">
        <v>7135322587</v>
      </c>
      <c r="T61" s="9">
        <v>14920000</v>
      </c>
      <c r="V61" s="9">
        <v>6320</v>
      </c>
      <c r="X61" s="9">
        <v>93784551021</v>
      </c>
      <c r="Z61" s="9">
        <v>93733348320</v>
      </c>
      <c r="AB61" s="10">
        <v>0.99</v>
      </c>
    </row>
    <row r="62" spans="1:28" ht="21.75" customHeight="1" x14ac:dyDescent="0.2">
      <c r="A62" s="27" t="s">
        <v>72</v>
      </c>
      <c r="B62" s="27"/>
      <c r="C62" s="27"/>
      <c r="E62" s="28">
        <v>5000000</v>
      </c>
      <c r="F62" s="28"/>
      <c r="H62" s="9">
        <v>22655552200</v>
      </c>
      <c r="J62" s="9">
        <v>20800496250</v>
      </c>
      <c r="L62" s="9">
        <v>0</v>
      </c>
      <c r="N62" s="9">
        <v>0</v>
      </c>
      <c r="P62" s="9">
        <v>0</v>
      </c>
      <c r="R62" s="9">
        <v>0</v>
      </c>
      <c r="T62" s="9">
        <v>5000000</v>
      </c>
      <c r="V62" s="9">
        <v>4441</v>
      </c>
      <c r="X62" s="9">
        <v>22655552200</v>
      </c>
      <c r="Z62" s="9">
        <v>22072880250</v>
      </c>
      <c r="AB62" s="10">
        <v>0.23</v>
      </c>
    </row>
    <row r="63" spans="1:28" ht="21.75" customHeight="1" x14ac:dyDescent="0.2">
      <c r="A63" s="27" t="s">
        <v>73</v>
      </c>
      <c r="B63" s="27"/>
      <c r="C63" s="27"/>
      <c r="E63" s="28">
        <v>25134</v>
      </c>
      <c r="F63" s="28"/>
      <c r="H63" s="9">
        <v>119990170142</v>
      </c>
      <c r="J63" s="9">
        <v>208080940832.35199</v>
      </c>
      <c r="L63" s="9">
        <v>0</v>
      </c>
      <c r="N63" s="9">
        <v>0</v>
      </c>
      <c r="P63" s="9">
        <v>0</v>
      </c>
      <c r="R63" s="9">
        <v>0</v>
      </c>
      <c r="T63" s="9">
        <v>25134</v>
      </c>
      <c r="V63" s="9">
        <v>8700000</v>
      </c>
      <c r="X63" s="9">
        <v>119990170142</v>
      </c>
      <c r="Z63" s="9">
        <v>218141002080</v>
      </c>
      <c r="AB63" s="10">
        <v>2.2999999999999998</v>
      </c>
    </row>
    <row r="64" spans="1:28" ht="21.75" customHeight="1" x14ac:dyDescent="0.2">
      <c r="A64" s="27" t="s">
        <v>74</v>
      </c>
      <c r="B64" s="27"/>
      <c r="C64" s="27"/>
      <c r="E64" s="28">
        <v>4900000</v>
      </c>
      <c r="F64" s="28"/>
      <c r="H64" s="9">
        <v>42126507010</v>
      </c>
      <c r="J64" s="9">
        <v>45055316250</v>
      </c>
      <c r="L64" s="9">
        <v>0</v>
      </c>
      <c r="N64" s="9">
        <v>0</v>
      </c>
      <c r="P64" s="9">
        <v>0</v>
      </c>
      <c r="R64" s="9">
        <v>0</v>
      </c>
      <c r="T64" s="9">
        <v>4900000</v>
      </c>
      <c r="V64" s="9">
        <v>11690</v>
      </c>
      <c r="X64" s="9">
        <v>42126507010</v>
      </c>
      <c r="Z64" s="9">
        <v>56940178050</v>
      </c>
      <c r="AB64" s="10">
        <v>0.6</v>
      </c>
    </row>
    <row r="65" spans="1:28" ht="21.75" customHeight="1" x14ac:dyDescent="0.2">
      <c r="A65" s="27" t="s">
        <v>75</v>
      </c>
      <c r="B65" s="27"/>
      <c r="C65" s="27"/>
      <c r="E65" s="28">
        <v>19500000</v>
      </c>
      <c r="F65" s="28"/>
      <c r="H65" s="9">
        <v>118736872533</v>
      </c>
      <c r="J65" s="9">
        <v>174455775000</v>
      </c>
      <c r="L65" s="9">
        <v>0</v>
      </c>
      <c r="N65" s="9">
        <v>0</v>
      </c>
      <c r="P65" s="9">
        <v>-11125000</v>
      </c>
      <c r="R65" s="9">
        <v>91642300705</v>
      </c>
      <c r="T65" s="9">
        <v>8375000</v>
      </c>
      <c r="V65" s="9">
        <v>8060</v>
      </c>
      <c r="X65" s="9">
        <v>50995964481</v>
      </c>
      <c r="Z65" s="9">
        <v>67100860125</v>
      </c>
      <c r="AB65" s="10">
        <v>0.71</v>
      </c>
    </row>
    <row r="66" spans="1:28" ht="21.75" customHeight="1" x14ac:dyDescent="0.2">
      <c r="A66" s="27" t="s">
        <v>76</v>
      </c>
      <c r="B66" s="27"/>
      <c r="C66" s="27"/>
      <c r="E66" s="28">
        <v>36399767</v>
      </c>
      <c r="F66" s="28"/>
      <c r="H66" s="9">
        <v>105315898484</v>
      </c>
      <c r="J66" s="9">
        <v>79277365754.492798</v>
      </c>
      <c r="L66" s="9">
        <v>7613022</v>
      </c>
      <c r="N66" s="9">
        <v>0</v>
      </c>
      <c r="P66" s="9">
        <v>0</v>
      </c>
      <c r="R66" s="9">
        <v>0</v>
      </c>
      <c r="T66" s="9">
        <v>44012789</v>
      </c>
      <c r="V66" s="9">
        <v>2450</v>
      </c>
      <c r="X66" s="9">
        <v>127332758108</v>
      </c>
      <c r="Z66" s="9">
        <v>107189736618.35201</v>
      </c>
      <c r="AB66" s="10">
        <v>1.1299999999999999</v>
      </c>
    </row>
    <row r="67" spans="1:28" ht="21.75" customHeight="1" x14ac:dyDescent="0.2">
      <c r="A67" s="27" t="s">
        <v>77</v>
      </c>
      <c r="B67" s="27"/>
      <c r="C67" s="27"/>
      <c r="E67" s="28">
        <v>1651851</v>
      </c>
      <c r="F67" s="28"/>
      <c r="H67" s="9">
        <v>10964034680</v>
      </c>
      <c r="J67" s="9">
        <v>26929168779.419998</v>
      </c>
      <c r="L67" s="9">
        <v>0</v>
      </c>
      <c r="N67" s="9">
        <v>0</v>
      </c>
      <c r="P67" s="9">
        <v>0</v>
      </c>
      <c r="R67" s="9">
        <v>0</v>
      </c>
      <c r="T67" s="9">
        <v>1651851</v>
      </c>
      <c r="V67" s="9">
        <v>17570</v>
      </c>
      <c r="X67" s="9">
        <v>10964034680</v>
      </c>
      <c r="Z67" s="9">
        <v>28850335088.683498</v>
      </c>
      <c r="AB67" s="10">
        <v>0.3</v>
      </c>
    </row>
    <row r="68" spans="1:28" ht="21.75" customHeight="1" x14ac:dyDescent="0.2">
      <c r="A68" s="27" t="s">
        <v>78</v>
      </c>
      <c r="B68" s="27"/>
      <c r="C68" s="27"/>
      <c r="E68" s="28">
        <v>36346153</v>
      </c>
      <c r="F68" s="28"/>
      <c r="H68" s="9">
        <v>196163000747</v>
      </c>
      <c r="J68" s="9">
        <v>260604921019.54501</v>
      </c>
      <c r="L68" s="9">
        <v>95770000</v>
      </c>
      <c r="N68" s="9">
        <v>702331561458</v>
      </c>
      <c r="P68" s="9">
        <v>-200000</v>
      </c>
      <c r="R68" s="9">
        <v>1417515312</v>
      </c>
      <c r="T68" s="9">
        <v>131916153</v>
      </c>
      <c r="V68" s="9">
        <v>6810</v>
      </c>
      <c r="X68" s="9">
        <v>897134403675</v>
      </c>
      <c r="Z68" s="9">
        <v>893003825368.51599</v>
      </c>
      <c r="AB68" s="10">
        <v>9.41</v>
      </c>
    </row>
    <row r="69" spans="1:28" ht="21.75" customHeight="1" x14ac:dyDescent="0.2">
      <c r="A69" s="27" t="s">
        <v>79</v>
      </c>
      <c r="B69" s="27"/>
      <c r="C69" s="27"/>
      <c r="E69" s="28">
        <v>7850000</v>
      </c>
      <c r="F69" s="28"/>
      <c r="H69" s="9">
        <v>102358099967</v>
      </c>
      <c r="J69" s="9">
        <v>114318235125</v>
      </c>
      <c r="L69" s="9">
        <v>0</v>
      </c>
      <c r="N69" s="9">
        <v>0</v>
      </c>
      <c r="P69" s="9">
        <v>0</v>
      </c>
      <c r="R69" s="9">
        <v>0</v>
      </c>
      <c r="T69" s="9">
        <v>7850000</v>
      </c>
      <c r="V69" s="9">
        <v>18200</v>
      </c>
      <c r="X69" s="9">
        <v>102358099967</v>
      </c>
      <c r="Z69" s="9">
        <v>142019923500</v>
      </c>
      <c r="AB69" s="10">
        <v>1.5</v>
      </c>
    </row>
    <row r="70" spans="1:28" ht="21.75" customHeight="1" x14ac:dyDescent="0.2">
      <c r="A70" s="27" t="s">
        <v>80</v>
      </c>
      <c r="B70" s="27"/>
      <c r="C70" s="27"/>
      <c r="E70" s="28">
        <v>7000000</v>
      </c>
      <c r="F70" s="28"/>
      <c r="H70" s="9">
        <v>84449089551</v>
      </c>
      <c r="J70" s="9">
        <v>58102222500</v>
      </c>
      <c r="L70" s="9">
        <v>0</v>
      </c>
      <c r="N70" s="9">
        <v>0</v>
      </c>
      <c r="P70" s="9">
        <v>0</v>
      </c>
      <c r="R70" s="9">
        <v>0</v>
      </c>
      <c r="T70" s="9">
        <v>7000000</v>
      </c>
      <c r="V70" s="9">
        <v>8140</v>
      </c>
      <c r="X70" s="9">
        <v>84449089551</v>
      </c>
      <c r="Z70" s="9">
        <v>56640969000</v>
      </c>
      <c r="AB70" s="10">
        <v>0.6</v>
      </c>
    </row>
    <row r="71" spans="1:28" ht="21.75" customHeight="1" x14ac:dyDescent="0.2">
      <c r="A71" s="27" t="s">
        <v>81</v>
      </c>
      <c r="B71" s="27"/>
      <c r="C71" s="27"/>
      <c r="E71" s="28">
        <v>11509567</v>
      </c>
      <c r="F71" s="28"/>
      <c r="H71" s="9">
        <v>32665141916</v>
      </c>
      <c r="J71" s="9">
        <v>80659649788.267502</v>
      </c>
      <c r="L71" s="9">
        <v>0</v>
      </c>
      <c r="N71" s="9">
        <v>0</v>
      </c>
      <c r="P71" s="9">
        <v>0</v>
      </c>
      <c r="R71" s="9">
        <v>0</v>
      </c>
      <c r="T71" s="9">
        <v>11509567</v>
      </c>
      <c r="V71" s="9">
        <v>7570</v>
      </c>
      <c r="X71" s="9">
        <v>32665141916</v>
      </c>
      <c r="Z71" s="9">
        <v>86609014027.969498</v>
      </c>
      <c r="AB71" s="10">
        <v>0.91</v>
      </c>
    </row>
    <row r="72" spans="1:28" ht="21.75" customHeight="1" x14ac:dyDescent="0.2">
      <c r="A72" s="27" t="s">
        <v>82</v>
      </c>
      <c r="B72" s="27"/>
      <c r="C72" s="27"/>
      <c r="E72" s="28">
        <v>14700000</v>
      </c>
      <c r="F72" s="28"/>
      <c r="H72" s="9">
        <v>73311633819</v>
      </c>
      <c r="J72" s="9">
        <v>97173357750</v>
      </c>
      <c r="L72" s="9">
        <v>0</v>
      </c>
      <c r="N72" s="9">
        <v>0</v>
      </c>
      <c r="P72" s="9">
        <v>0</v>
      </c>
      <c r="R72" s="9">
        <v>0</v>
      </c>
      <c r="T72" s="9">
        <v>14700000</v>
      </c>
      <c r="V72" s="9">
        <v>7380</v>
      </c>
      <c r="X72" s="9">
        <v>73311633819</v>
      </c>
      <c r="Z72" s="9">
        <v>107840508300</v>
      </c>
      <c r="AB72" s="10">
        <v>1.1399999999999999</v>
      </c>
    </row>
    <row r="73" spans="1:28" ht="21.75" customHeight="1" x14ac:dyDescent="0.2">
      <c r="A73" s="27" t="s">
        <v>83</v>
      </c>
      <c r="B73" s="27"/>
      <c r="C73" s="27"/>
      <c r="E73" s="28">
        <v>3715637</v>
      </c>
      <c r="F73" s="28"/>
      <c r="H73" s="9">
        <v>41175019508</v>
      </c>
      <c r="J73" s="9">
        <v>32503054846.68</v>
      </c>
      <c r="L73" s="9">
        <v>0</v>
      </c>
      <c r="N73" s="9">
        <v>0</v>
      </c>
      <c r="P73" s="9">
        <v>-3022301</v>
      </c>
      <c r="R73" s="9">
        <v>28787031238</v>
      </c>
      <c r="T73" s="9">
        <v>693336</v>
      </c>
      <c r="V73" s="9">
        <v>8700</v>
      </c>
      <c r="X73" s="9">
        <v>7683237978</v>
      </c>
      <c r="Z73" s="9">
        <v>5996132661.96</v>
      </c>
      <c r="AB73" s="10">
        <v>0.06</v>
      </c>
    </row>
    <row r="74" spans="1:28" ht="21.75" customHeight="1" x14ac:dyDescent="0.2">
      <c r="A74" s="27" t="s">
        <v>84</v>
      </c>
      <c r="B74" s="27"/>
      <c r="C74" s="27"/>
      <c r="E74" s="28">
        <v>12500000</v>
      </c>
      <c r="F74" s="28"/>
      <c r="H74" s="9">
        <v>85204215761</v>
      </c>
      <c r="J74" s="9">
        <v>129475012500</v>
      </c>
      <c r="L74" s="9">
        <v>0</v>
      </c>
      <c r="N74" s="9">
        <v>0</v>
      </c>
      <c r="P74" s="9">
        <v>-2800000</v>
      </c>
      <c r="R74" s="9">
        <v>30227072548</v>
      </c>
      <c r="T74" s="9">
        <v>9700000</v>
      </c>
      <c r="V74" s="9">
        <v>10300</v>
      </c>
      <c r="X74" s="9">
        <v>66118471432</v>
      </c>
      <c r="Z74" s="9">
        <v>99315535500</v>
      </c>
      <c r="AB74" s="10">
        <v>1.05</v>
      </c>
    </row>
    <row r="75" spans="1:28" ht="21.75" customHeight="1" x14ac:dyDescent="0.2">
      <c r="A75" s="27" t="s">
        <v>85</v>
      </c>
      <c r="B75" s="27"/>
      <c r="C75" s="27"/>
      <c r="E75" s="28">
        <v>18000000</v>
      </c>
      <c r="F75" s="28"/>
      <c r="H75" s="9">
        <v>162921635482</v>
      </c>
      <c r="J75" s="9">
        <v>249605955000</v>
      </c>
      <c r="L75" s="9">
        <v>3400000</v>
      </c>
      <c r="N75" s="9">
        <v>49254665724</v>
      </c>
      <c r="P75" s="9">
        <v>0</v>
      </c>
      <c r="R75" s="9">
        <v>0</v>
      </c>
      <c r="T75" s="9">
        <v>21400000</v>
      </c>
      <c r="V75" s="9">
        <v>13060</v>
      </c>
      <c r="X75" s="9">
        <v>212176301206</v>
      </c>
      <c r="Z75" s="9">
        <v>277821070200</v>
      </c>
      <c r="AB75" s="10">
        <v>2.93</v>
      </c>
    </row>
    <row r="76" spans="1:28" ht="21.75" customHeight="1" x14ac:dyDescent="0.2">
      <c r="A76" s="29" t="s">
        <v>86</v>
      </c>
      <c r="B76" s="29"/>
      <c r="C76" s="29"/>
      <c r="D76" s="12"/>
      <c r="E76" s="28">
        <v>0</v>
      </c>
      <c r="F76" s="30"/>
      <c r="H76" s="13">
        <v>0</v>
      </c>
      <c r="J76" s="13">
        <v>0</v>
      </c>
      <c r="L76" s="13">
        <v>313500000</v>
      </c>
      <c r="N76" s="13">
        <v>600203804212</v>
      </c>
      <c r="P76" s="13">
        <v>-12135158</v>
      </c>
      <c r="R76" s="13">
        <v>23453983477</v>
      </c>
      <c r="T76" s="13">
        <v>301364842</v>
      </c>
      <c r="V76" s="13">
        <v>1819</v>
      </c>
      <c r="X76" s="13">
        <v>576970732452</v>
      </c>
      <c r="Z76" s="13">
        <v>544920960844.79199</v>
      </c>
      <c r="AB76" s="14">
        <v>5.74</v>
      </c>
    </row>
    <row r="77" spans="1:28" ht="21.75" customHeight="1" x14ac:dyDescent="0.2">
      <c r="A77" s="26" t="s">
        <v>87</v>
      </c>
      <c r="B77" s="26"/>
      <c r="C77" s="26"/>
      <c r="D77" s="26"/>
      <c r="F77" s="16">
        <v>2091352038</v>
      </c>
      <c r="H77" s="16">
        <v>5922885598466</v>
      </c>
      <c r="J77" s="16">
        <v>7406526392691.9502</v>
      </c>
      <c r="L77" s="16">
        <v>598786290</v>
      </c>
      <c r="N77" s="16">
        <v>2051896621986</v>
      </c>
      <c r="P77" s="16">
        <v>-143007680</v>
      </c>
      <c r="R77" s="16">
        <v>607430424928</v>
      </c>
      <c r="T77" s="16">
        <v>2547130648</v>
      </c>
      <c r="V77" s="16"/>
      <c r="X77" s="16">
        <v>7517467066722</v>
      </c>
      <c r="Z77" s="16">
        <v>9207510344992.7793</v>
      </c>
      <c r="AB77" s="17">
        <v>97.02</v>
      </c>
    </row>
  </sheetData>
  <mergeCells count="15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7:D77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7.35" customHeight="1" x14ac:dyDescent="0.2"/>
    <row r="5" spans="1:25" ht="14.45" customHeight="1" x14ac:dyDescent="0.2">
      <c r="A5" s="35" t="s">
        <v>249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ht="7.35" customHeight="1" x14ac:dyDescent="0.2"/>
    <row r="7" spans="1:25" ht="14.45" customHeight="1" x14ac:dyDescent="0.2">
      <c r="E7" s="32" t="s">
        <v>164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Y7" s="2" t="s">
        <v>165</v>
      </c>
    </row>
    <row r="8" spans="1:25" ht="29.1" customHeight="1" x14ac:dyDescent="0.2">
      <c r="A8" s="2" t="s">
        <v>250</v>
      </c>
      <c r="C8" s="2" t="s">
        <v>251</v>
      </c>
      <c r="E8" s="22" t="s">
        <v>92</v>
      </c>
      <c r="F8" s="3"/>
      <c r="G8" s="22" t="s">
        <v>13</v>
      </c>
      <c r="H8" s="3"/>
      <c r="I8" s="22" t="s">
        <v>91</v>
      </c>
      <c r="J8" s="3"/>
      <c r="K8" s="22" t="s">
        <v>252</v>
      </c>
      <c r="L8" s="3"/>
      <c r="M8" s="22" t="s">
        <v>253</v>
      </c>
      <c r="N8" s="3"/>
      <c r="O8" s="22" t="s">
        <v>254</v>
      </c>
      <c r="P8" s="3"/>
      <c r="Q8" s="22" t="s">
        <v>255</v>
      </c>
      <c r="R8" s="3"/>
      <c r="S8" s="22" t="s">
        <v>256</v>
      </c>
      <c r="T8" s="3"/>
      <c r="U8" s="22" t="s">
        <v>257</v>
      </c>
      <c r="V8" s="3"/>
      <c r="W8" s="22" t="s">
        <v>258</v>
      </c>
      <c r="Y8" s="22" t="s">
        <v>258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5"/>
  <sheetViews>
    <sheetView rightToLeft="1" workbookViewId="0">
      <selection activeCell="I14" sqref="I14"/>
    </sheetView>
  </sheetViews>
  <sheetFormatPr defaultRowHeight="12.75" x14ac:dyDescent="0.2"/>
  <cols>
    <col min="1" max="1" width="40.28515625" customWidth="1"/>
    <col min="2" max="2" width="1.28515625" customWidth="1"/>
    <col min="3" max="3" width="13.85546875" bestFit="1" customWidth="1"/>
    <col min="4" max="4" width="1.28515625" customWidth="1"/>
    <col min="5" max="5" width="17.42578125" bestFit="1" customWidth="1"/>
    <col min="6" max="6" width="1.28515625" customWidth="1"/>
    <col min="7" max="7" width="17.5703125" bestFit="1" customWidth="1"/>
    <col min="8" max="8" width="1.28515625" customWidth="1"/>
    <col min="9" max="9" width="15.5703125" customWidth="1"/>
    <col min="10" max="10" width="1.28515625" customWidth="1"/>
    <col min="11" max="11" width="13.85546875" bestFit="1" customWidth="1"/>
    <col min="12" max="12" width="1.28515625" customWidth="1"/>
    <col min="13" max="13" width="17.4257812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8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4.45" customHeight="1" x14ac:dyDescent="0.2"/>
    <row r="5" spans="1:18" ht="14.45" customHeight="1" x14ac:dyDescent="0.2">
      <c r="A5" s="35" t="s">
        <v>259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4.45" customHeight="1" x14ac:dyDescent="0.2">
      <c r="A6" s="32" t="s">
        <v>148</v>
      </c>
      <c r="C6" s="32" t="s">
        <v>164</v>
      </c>
      <c r="D6" s="32"/>
      <c r="E6" s="32"/>
      <c r="F6" s="32"/>
      <c r="G6" s="32"/>
      <c r="H6" s="32"/>
      <c r="I6" s="32"/>
      <c r="K6" s="32" t="s">
        <v>165</v>
      </c>
      <c r="L6" s="32"/>
      <c r="M6" s="32"/>
      <c r="N6" s="32"/>
      <c r="O6" s="32"/>
      <c r="P6" s="32"/>
      <c r="Q6" s="32"/>
      <c r="R6" s="32"/>
    </row>
    <row r="7" spans="1:18" ht="29.1" customHeight="1" x14ac:dyDescent="0.2">
      <c r="A7" s="32"/>
      <c r="C7" s="22" t="s">
        <v>13</v>
      </c>
      <c r="D7" s="3"/>
      <c r="E7" s="22" t="s">
        <v>15</v>
      </c>
      <c r="F7" s="3"/>
      <c r="G7" s="22" t="s">
        <v>247</v>
      </c>
      <c r="H7" s="3"/>
      <c r="I7" s="22" t="s">
        <v>260</v>
      </c>
      <c r="K7" s="22" t="s">
        <v>13</v>
      </c>
      <c r="L7" s="3"/>
      <c r="M7" s="22" t="s">
        <v>15</v>
      </c>
      <c r="N7" s="3"/>
      <c r="O7" s="22" t="s">
        <v>247</v>
      </c>
      <c r="P7" s="3"/>
      <c r="Q7" s="38" t="s">
        <v>260</v>
      </c>
      <c r="R7" s="38"/>
    </row>
    <row r="8" spans="1:18" ht="21.75" customHeight="1" x14ac:dyDescent="0.2">
      <c r="A8" s="5" t="s">
        <v>65</v>
      </c>
      <c r="C8" s="6">
        <v>11035078</v>
      </c>
      <c r="E8" s="6">
        <v>31811315929</v>
      </c>
      <c r="G8" s="6">
        <v>34213618752</v>
      </c>
      <c r="I8" s="6">
        <v>-2402302822</v>
      </c>
      <c r="K8" s="6">
        <v>11035078</v>
      </c>
      <c r="M8" s="6">
        <v>31811315929</v>
      </c>
      <c r="O8" s="6">
        <v>36703676930</v>
      </c>
      <c r="Q8" s="34">
        <v>-4892361000</v>
      </c>
      <c r="R8" s="34"/>
    </row>
    <row r="9" spans="1:18" ht="21.75" customHeight="1" x14ac:dyDescent="0.2">
      <c r="A9" s="8" t="s">
        <v>83</v>
      </c>
      <c r="C9" s="9">
        <v>693336</v>
      </c>
      <c r="E9" s="9">
        <v>5996132661</v>
      </c>
      <c r="G9" s="9">
        <v>2009224007</v>
      </c>
      <c r="I9" s="9">
        <v>3986908654</v>
      </c>
      <c r="K9" s="9">
        <v>693336</v>
      </c>
      <c r="M9" s="9">
        <v>5996132661</v>
      </c>
      <c r="O9" s="9">
        <v>6995488105</v>
      </c>
      <c r="Q9" s="28">
        <v>-999355443</v>
      </c>
      <c r="R9" s="28"/>
    </row>
    <row r="10" spans="1:18" ht="21.75" customHeight="1" x14ac:dyDescent="0.2">
      <c r="A10" s="8" t="s">
        <v>51</v>
      </c>
      <c r="C10" s="9">
        <v>8673053</v>
      </c>
      <c r="E10" s="9">
        <v>208466620731</v>
      </c>
      <c r="G10" s="9">
        <v>224606189921</v>
      </c>
      <c r="I10" s="9">
        <v>-16139569189</v>
      </c>
      <c r="K10" s="9">
        <v>8673053</v>
      </c>
      <c r="M10" s="9">
        <v>208466620731</v>
      </c>
      <c r="O10" s="9">
        <v>201052175171</v>
      </c>
      <c r="Q10" s="28">
        <v>7414445560</v>
      </c>
      <c r="R10" s="28"/>
    </row>
    <row r="11" spans="1:18" ht="21.75" customHeight="1" x14ac:dyDescent="0.2">
      <c r="A11" s="8" t="s">
        <v>47</v>
      </c>
      <c r="C11" s="9">
        <v>71864978</v>
      </c>
      <c r="E11" s="9">
        <v>178236266545</v>
      </c>
      <c r="G11" s="9">
        <v>170092405067</v>
      </c>
      <c r="I11" s="9">
        <v>8143861478</v>
      </c>
      <c r="K11" s="9">
        <v>71864978</v>
      </c>
      <c r="M11" s="9">
        <v>178236266545</v>
      </c>
      <c r="O11" s="9">
        <v>141874639400</v>
      </c>
      <c r="Q11" s="28">
        <v>36361627145</v>
      </c>
      <c r="R11" s="28"/>
    </row>
    <row r="12" spans="1:18" ht="21.75" customHeight="1" x14ac:dyDescent="0.2">
      <c r="A12" s="8" t="s">
        <v>20</v>
      </c>
      <c r="C12" s="9">
        <v>1750000</v>
      </c>
      <c r="E12" s="9">
        <v>6045066562</v>
      </c>
      <c r="G12" s="9">
        <v>5103949725</v>
      </c>
      <c r="I12" s="9">
        <v>941116837</v>
      </c>
      <c r="K12" s="9">
        <v>1750000</v>
      </c>
      <c r="M12" s="9">
        <v>6045066562</v>
      </c>
      <c r="O12" s="9">
        <v>4203813600</v>
      </c>
      <c r="Q12" s="28">
        <v>1841252962</v>
      </c>
      <c r="R12" s="28"/>
    </row>
    <row r="13" spans="1:18" ht="21.75" customHeight="1" x14ac:dyDescent="0.2">
      <c r="A13" s="8" t="s">
        <v>43</v>
      </c>
      <c r="C13" s="9">
        <v>17559702</v>
      </c>
      <c r="E13" s="9">
        <v>49660105944</v>
      </c>
      <c r="G13" s="9">
        <v>39466256014</v>
      </c>
      <c r="I13" s="9">
        <v>10193849930</v>
      </c>
      <c r="K13" s="9">
        <v>17559702</v>
      </c>
      <c r="M13" s="9">
        <v>49660105944</v>
      </c>
      <c r="O13" s="9">
        <v>46730287838</v>
      </c>
      <c r="Q13" s="28">
        <v>2929818106</v>
      </c>
      <c r="R13" s="28"/>
    </row>
    <row r="14" spans="1:18" ht="21.75" customHeight="1" x14ac:dyDescent="0.2">
      <c r="A14" s="8" t="s">
        <v>74</v>
      </c>
      <c r="C14" s="9">
        <v>4900000</v>
      </c>
      <c r="E14" s="9">
        <v>56940178050</v>
      </c>
      <c r="G14" s="9">
        <v>45055316250</v>
      </c>
      <c r="I14" s="9">
        <v>11884861800</v>
      </c>
      <c r="K14" s="9">
        <v>4900000</v>
      </c>
      <c r="M14" s="9">
        <v>56940178050</v>
      </c>
      <c r="O14" s="9">
        <v>45055316250</v>
      </c>
      <c r="Q14" s="28">
        <v>11884861800</v>
      </c>
      <c r="R14" s="28"/>
    </row>
    <row r="15" spans="1:18" ht="21.75" customHeight="1" x14ac:dyDescent="0.2">
      <c r="A15" s="8" t="s">
        <v>71</v>
      </c>
      <c r="C15" s="9">
        <v>14920000</v>
      </c>
      <c r="E15" s="9">
        <v>93733348320</v>
      </c>
      <c r="G15" s="9">
        <v>99542178902</v>
      </c>
      <c r="I15" s="9">
        <v>-5808830582</v>
      </c>
      <c r="K15" s="9">
        <v>14920000</v>
      </c>
      <c r="M15" s="9">
        <v>93733348320</v>
      </c>
      <c r="O15" s="9">
        <v>83796426902</v>
      </c>
      <c r="Q15" s="28">
        <v>9936921418</v>
      </c>
      <c r="R15" s="28"/>
    </row>
    <row r="16" spans="1:18" ht="21.75" customHeight="1" x14ac:dyDescent="0.2">
      <c r="A16" s="8" t="s">
        <v>81</v>
      </c>
      <c r="C16" s="9">
        <v>11509567</v>
      </c>
      <c r="E16" s="9">
        <v>86609014027</v>
      </c>
      <c r="G16" s="9">
        <v>80659649788</v>
      </c>
      <c r="I16" s="9">
        <v>5949364239</v>
      </c>
      <c r="K16" s="9">
        <v>11509567</v>
      </c>
      <c r="M16" s="9">
        <v>86609014027</v>
      </c>
      <c r="O16" s="9">
        <v>73222944489</v>
      </c>
      <c r="Q16" s="28">
        <v>13386069538</v>
      </c>
      <c r="R16" s="28"/>
    </row>
    <row r="17" spans="1:18" ht="21.75" customHeight="1" x14ac:dyDescent="0.2">
      <c r="A17" s="8" t="s">
        <v>50</v>
      </c>
      <c r="C17" s="9">
        <v>20946637</v>
      </c>
      <c r="E17" s="9">
        <v>97863421196</v>
      </c>
      <c r="G17" s="9">
        <v>73814005987</v>
      </c>
      <c r="I17" s="9">
        <v>24049415209</v>
      </c>
      <c r="K17" s="9">
        <v>20946637</v>
      </c>
      <c r="M17" s="9">
        <v>97863421196</v>
      </c>
      <c r="O17" s="9">
        <v>91616819843</v>
      </c>
      <c r="Q17" s="28">
        <v>6246601353</v>
      </c>
      <c r="R17" s="28"/>
    </row>
    <row r="18" spans="1:18" ht="21.75" customHeight="1" x14ac:dyDescent="0.2">
      <c r="A18" s="8" t="s">
        <v>75</v>
      </c>
      <c r="C18" s="9">
        <v>8375000</v>
      </c>
      <c r="E18" s="9">
        <v>67100860125</v>
      </c>
      <c r="G18" s="9">
        <v>74926519160</v>
      </c>
      <c r="I18" s="9">
        <v>-7825659035</v>
      </c>
      <c r="K18" s="9">
        <v>8375000</v>
      </c>
      <c r="M18" s="9">
        <v>67100860125</v>
      </c>
      <c r="O18" s="9">
        <v>74926519160</v>
      </c>
      <c r="Q18" s="28">
        <v>-7825659035</v>
      </c>
      <c r="R18" s="28"/>
    </row>
    <row r="19" spans="1:18" ht="21.75" customHeight="1" x14ac:dyDescent="0.2">
      <c r="A19" s="8" t="s">
        <v>23</v>
      </c>
      <c r="C19" s="9">
        <v>38725000</v>
      </c>
      <c r="E19" s="9">
        <v>99085065007</v>
      </c>
      <c r="G19" s="9">
        <v>83956692611</v>
      </c>
      <c r="I19" s="9">
        <v>15128372396</v>
      </c>
      <c r="K19" s="9">
        <v>38725000</v>
      </c>
      <c r="M19" s="9">
        <v>99085065007</v>
      </c>
      <c r="O19" s="9">
        <v>74140573117</v>
      </c>
      <c r="Q19" s="28">
        <v>24944491890</v>
      </c>
      <c r="R19" s="28"/>
    </row>
    <row r="20" spans="1:18" ht="21.75" customHeight="1" x14ac:dyDescent="0.2">
      <c r="A20" s="8" t="s">
        <v>62</v>
      </c>
      <c r="C20" s="9">
        <v>16083782</v>
      </c>
      <c r="E20" s="9">
        <v>68428997367</v>
      </c>
      <c r="G20" s="9">
        <v>55478649734</v>
      </c>
      <c r="I20" s="9">
        <v>12950347633</v>
      </c>
      <c r="K20" s="9">
        <v>16083782</v>
      </c>
      <c r="M20" s="9">
        <v>68428997367</v>
      </c>
      <c r="O20" s="9">
        <v>69548163512</v>
      </c>
      <c r="Q20" s="28">
        <v>-1119166144</v>
      </c>
      <c r="R20" s="28"/>
    </row>
    <row r="21" spans="1:18" ht="21.75" customHeight="1" x14ac:dyDescent="0.2">
      <c r="A21" s="8" t="s">
        <v>39</v>
      </c>
      <c r="C21" s="9">
        <v>14617852</v>
      </c>
      <c r="E21" s="9">
        <v>27812096244</v>
      </c>
      <c r="G21" s="9">
        <v>32819909759</v>
      </c>
      <c r="I21" s="9">
        <v>-5007813514</v>
      </c>
      <c r="K21" s="9">
        <v>14617852</v>
      </c>
      <c r="M21" s="9">
        <v>27812096244</v>
      </c>
      <c r="O21" s="9">
        <v>29788295364</v>
      </c>
      <c r="Q21" s="28">
        <v>-1976199119</v>
      </c>
      <c r="R21" s="28"/>
    </row>
    <row r="22" spans="1:18" ht="21.75" customHeight="1" x14ac:dyDescent="0.2">
      <c r="A22" s="8" t="s">
        <v>41</v>
      </c>
      <c r="C22" s="9">
        <v>23332694</v>
      </c>
      <c r="E22" s="9">
        <v>136147984443</v>
      </c>
      <c r="G22" s="9">
        <v>115366281877</v>
      </c>
      <c r="I22" s="9">
        <v>20781702566</v>
      </c>
      <c r="K22" s="9">
        <v>23332694</v>
      </c>
      <c r="M22" s="9">
        <v>136147984443</v>
      </c>
      <c r="O22" s="9">
        <v>122981901735</v>
      </c>
      <c r="Q22" s="28">
        <v>13166082708</v>
      </c>
      <c r="R22" s="28"/>
    </row>
    <row r="23" spans="1:18" ht="21.75" customHeight="1" x14ac:dyDescent="0.2">
      <c r="A23" s="8" t="s">
        <v>82</v>
      </c>
      <c r="C23" s="9">
        <v>14700000</v>
      </c>
      <c r="E23" s="9">
        <v>107840508300</v>
      </c>
      <c r="G23" s="9">
        <v>97173357750</v>
      </c>
      <c r="I23" s="9">
        <v>10667150550</v>
      </c>
      <c r="K23" s="9">
        <v>14700000</v>
      </c>
      <c r="M23" s="9">
        <v>107840508300</v>
      </c>
      <c r="O23" s="9">
        <v>94104725400</v>
      </c>
      <c r="Q23" s="28">
        <v>13735782900</v>
      </c>
      <c r="R23" s="28"/>
    </row>
    <row r="24" spans="1:18" ht="21.75" customHeight="1" x14ac:dyDescent="0.2">
      <c r="A24" s="8" t="s">
        <v>19</v>
      </c>
      <c r="C24" s="9">
        <v>245000</v>
      </c>
      <c r="E24" s="9">
        <v>2204057362</v>
      </c>
      <c r="G24" s="9">
        <v>1906935817</v>
      </c>
      <c r="I24" s="9">
        <v>297121545</v>
      </c>
      <c r="K24" s="9">
        <v>245000</v>
      </c>
      <c r="M24" s="9">
        <v>2204057362</v>
      </c>
      <c r="O24" s="9">
        <v>1924996308</v>
      </c>
      <c r="Q24" s="28">
        <v>279061054</v>
      </c>
      <c r="R24" s="28"/>
    </row>
    <row r="25" spans="1:18" ht="21.75" customHeight="1" x14ac:dyDescent="0.2">
      <c r="A25" s="8" t="s">
        <v>55</v>
      </c>
      <c r="C25" s="9">
        <v>2102847</v>
      </c>
      <c r="E25" s="9">
        <v>249669619608</v>
      </c>
      <c r="G25" s="9">
        <v>221712016143</v>
      </c>
      <c r="I25" s="9">
        <v>27957603465</v>
      </c>
      <c r="K25" s="9">
        <v>2102847</v>
      </c>
      <c r="M25" s="9">
        <v>249669619608</v>
      </c>
      <c r="O25" s="9">
        <v>164927436242</v>
      </c>
      <c r="Q25" s="28">
        <v>84742183366</v>
      </c>
      <c r="R25" s="28"/>
    </row>
    <row r="26" spans="1:18" ht="21.75" customHeight="1" x14ac:dyDescent="0.2">
      <c r="A26" s="8" t="s">
        <v>31</v>
      </c>
      <c r="C26" s="9">
        <v>54812000</v>
      </c>
      <c r="E26" s="9">
        <v>231564941550</v>
      </c>
      <c r="G26" s="9">
        <v>202469487717</v>
      </c>
      <c r="I26" s="9">
        <v>29095453833</v>
      </c>
      <c r="K26" s="9">
        <v>54812000</v>
      </c>
      <c r="M26" s="9">
        <v>231564941550</v>
      </c>
      <c r="O26" s="9">
        <v>186281513181</v>
      </c>
      <c r="Q26" s="28">
        <v>45283428369</v>
      </c>
      <c r="R26" s="28"/>
    </row>
    <row r="27" spans="1:18" ht="21.75" customHeight="1" x14ac:dyDescent="0.2">
      <c r="A27" s="8" t="s">
        <v>36</v>
      </c>
      <c r="C27" s="9">
        <v>4000000</v>
      </c>
      <c r="E27" s="9">
        <v>33757938000</v>
      </c>
      <c r="G27" s="9">
        <v>31491504000</v>
      </c>
      <c r="I27" s="9">
        <v>2266434000</v>
      </c>
      <c r="K27" s="9">
        <v>4000000</v>
      </c>
      <c r="M27" s="9">
        <v>33757938000</v>
      </c>
      <c r="O27" s="9">
        <v>25398240028</v>
      </c>
      <c r="Q27" s="28">
        <v>8359697972</v>
      </c>
      <c r="R27" s="28"/>
    </row>
    <row r="28" spans="1:18" ht="21.75" customHeight="1" x14ac:dyDescent="0.2">
      <c r="A28" s="8" t="s">
        <v>78</v>
      </c>
      <c r="C28" s="9">
        <v>131916153</v>
      </c>
      <c r="E28" s="9">
        <v>893003825368</v>
      </c>
      <c r="G28" s="9">
        <v>961527686571</v>
      </c>
      <c r="I28" s="9">
        <v>-68523861202</v>
      </c>
      <c r="K28" s="9">
        <v>131916153</v>
      </c>
      <c r="M28" s="9">
        <v>893003825368</v>
      </c>
      <c r="O28" s="9">
        <v>929214682629</v>
      </c>
      <c r="Q28" s="28">
        <v>-36210857260</v>
      </c>
      <c r="R28" s="28"/>
    </row>
    <row r="29" spans="1:18" ht="21.75" customHeight="1" x14ac:dyDescent="0.2">
      <c r="A29" s="8" t="s">
        <v>26</v>
      </c>
      <c r="C29" s="9">
        <v>29841289</v>
      </c>
      <c r="E29" s="9">
        <v>80566699725</v>
      </c>
      <c r="G29" s="9">
        <v>79439477858</v>
      </c>
      <c r="I29" s="9">
        <v>1127221867</v>
      </c>
      <c r="K29" s="9">
        <v>29841289</v>
      </c>
      <c r="M29" s="9">
        <v>80566699725</v>
      </c>
      <c r="O29" s="9">
        <v>73417739992</v>
      </c>
      <c r="Q29" s="28">
        <v>7148959733</v>
      </c>
      <c r="R29" s="28"/>
    </row>
    <row r="30" spans="1:18" ht="21.75" customHeight="1" x14ac:dyDescent="0.2">
      <c r="A30" s="8" t="s">
        <v>64</v>
      </c>
      <c r="C30" s="9">
        <v>13361661</v>
      </c>
      <c r="E30" s="9">
        <v>60380695346</v>
      </c>
      <c r="G30" s="9">
        <v>61058085461</v>
      </c>
      <c r="I30" s="9">
        <v>-677390114</v>
      </c>
      <c r="K30" s="9">
        <v>13361661</v>
      </c>
      <c r="M30" s="9">
        <v>60380695346</v>
      </c>
      <c r="O30" s="9">
        <v>71192372867</v>
      </c>
      <c r="Q30" s="28">
        <v>-10811677520</v>
      </c>
      <c r="R30" s="28"/>
    </row>
    <row r="31" spans="1:18" ht="21.75" customHeight="1" x14ac:dyDescent="0.2">
      <c r="A31" s="8" t="s">
        <v>56</v>
      </c>
      <c r="C31" s="9">
        <v>4809369</v>
      </c>
      <c r="E31" s="9">
        <v>240328466101</v>
      </c>
      <c r="G31" s="9">
        <v>205046507083</v>
      </c>
      <c r="I31" s="9">
        <v>35281959018</v>
      </c>
      <c r="K31" s="9">
        <v>4809369</v>
      </c>
      <c r="M31" s="9">
        <v>240328466101</v>
      </c>
      <c r="O31" s="9">
        <v>205189929684</v>
      </c>
      <c r="Q31" s="28">
        <v>35138536417</v>
      </c>
      <c r="R31" s="28"/>
    </row>
    <row r="32" spans="1:18" ht="21.75" customHeight="1" x14ac:dyDescent="0.2">
      <c r="A32" s="8" t="s">
        <v>42</v>
      </c>
      <c r="C32" s="9">
        <v>1771310</v>
      </c>
      <c r="E32" s="9">
        <v>97282581478</v>
      </c>
      <c r="G32" s="9">
        <v>94553386885</v>
      </c>
      <c r="I32" s="9">
        <v>2729194593</v>
      </c>
      <c r="K32" s="9">
        <v>1771310</v>
      </c>
      <c r="M32" s="9">
        <v>97282581478</v>
      </c>
      <c r="O32" s="9">
        <v>93717059976</v>
      </c>
      <c r="Q32" s="28">
        <v>3565521502</v>
      </c>
      <c r="R32" s="28"/>
    </row>
    <row r="33" spans="1:18" ht="21.75" customHeight="1" x14ac:dyDescent="0.2">
      <c r="A33" s="8" t="s">
        <v>34</v>
      </c>
      <c r="C33" s="9">
        <v>4100000</v>
      </c>
      <c r="E33" s="9">
        <v>115339621500</v>
      </c>
      <c r="G33" s="9">
        <v>92108673000</v>
      </c>
      <c r="I33" s="9">
        <v>23230948500</v>
      </c>
      <c r="K33" s="9">
        <v>4100000</v>
      </c>
      <c r="M33" s="9">
        <v>115339621500</v>
      </c>
      <c r="O33" s="9">
        <v>92516233500</v>
      </c>
      <c r="Q33" s="28">
        <v>22823388000</v>
      </c>
      <c r="R33" s="28"/>
    </row>
    <row r="34" spans="1:18" ht="21.75" customHeight="1" x14ac:dyDescent="0.2">
      <c r="A34" s="8" t="s">
        <v>53</v>
      </c>
      <c r="C34" s="9">
        <v>11200000</v>
      </c>
      <c r="E34" s="9">
        <v>176241088800</v>
      </c>
      <c r="G34" s="9">
        <v>156535041600</v>
      </c>
      <c r="I34" s="9">
        <v>19706047200</v>
      </c>
      <c r="K34" s="9">
        <v>11200000</v>
      </c>
      <c r="M34" s="9">
        <v>176241088800</v>
      </c>
      <c r="O34" s="9">
        <v>146737684800</v>
      </c>
      <c r="Q34" s="28">
        <v>29503404000</v>
      </c>
      <c r="R34" s="28"/>
    </row>
    <row r="35" spans="1:18" ht="21.75" customHeight="1" x14ac:dyDescent="0.2">
      <c r="A35" s="8" t="s">
        <v>45</v>
      </c>
      <c r="C35" s="9">
        <v>40405571</v>
      </c>
      <c r="E35" s="9">
        <v>267499951297</v>
      </c>
      <c r="G35" s="9">
        <v>238982689222</v>
      </c>
      <c r="I35" s="9">
        <v>28517262075</v>
      </c>
      <c r="K35" s="9">
        <v>40405571</v>
      </c>
      <c r="M35" s="9">
        <v>267499951297</v>
      </c>
      <c r="O35" s="9">
        <v>214080291361</v>
      </c>
      <c r="Q35" s="28">
        <v>53419659936</v>
      </c>
      <c r="R35" s="28"/>
    </row>
    <row r="36" spans="1:18" ht="21.75" customHeight="1" x14ac:dyDescent="0.2">
      <c r="A36" s="8" t="s">
        <v>28</v>
      </c>
      <c r="C36" s="9">
        <v>48086415</v>
      </c>
      <c r="E36" s="9">
        <v>230875453012</v>
      </c>
      <c r="G36" s="9">
        <v>234603876477</v>
      </c>
      <c r="I36" s="9">
        <v>-3728423464</v>
      </c>
      <c r="K36" s="9">
        <v>48086415</v>
      </c>
      <c r="M36" s="9">
        <v>230875453012</v>
      </c>
      <c r="O36" s="9">
        <v>232727760680</v>
      </c>
      <c r="Q36" s="28">
        <v>-1852307667</v>
      </c>
      <c r="R36" s="28"/>
    </row>
    <row r="37" spans="1:18" ht="21.75" customHeight="1" x14ac:dyDescent="0.2">
      <c r="A37" s="8" t="s">
        <v>77</v>
      </c>
      <c r="C37" s="9">
        <v>1651851</v>
      </c>
      <c r="E37" s="9">
        <v>28850335088</v>
      </c>
      <c r="G37" s="9">
        <v>26929168779</v>
      </c>
      <c r="I37" s="9">
        <v>1921166309</v>
      </c>
      <c r="K37" s="9">
        <v>1651851</v>
      </c>
      <c r="M37" s="9">
        <v>28850335088</v>
      </c>
      <c r="O37" s="9">
        <v>31214847469</v>
      </c>
      <c r="Q37" s="28">
        <v>-2364512380</v>
      </c>
      <c r="R37" s="28"/>
    </row>
    <row r="38" spans="1:18" ht="21.75" customHeight="1" x14ac:dyDescent="0.2">
      <c r="A38" s="8" t="s">
        <v>70</v>
      </c>
      <c r="C38" s="9">
        <v>55125046</v>
      </c>
      <c r="E38" s="9">
        <v>74962367103</v>
      </c>
      <c r="G38" s="9">
        <v>76880263922</v>
      </c>
      <c r="I38" s="9">
        <v>-1917896818</v>
      </c>
      <c r="K38" s="9">
        <v>55125046</v>
      </c>
      <c r="M38" s="9">
        <v>74962367103</v>
      </c>
      <c r="O38" s="9">
        <v>103511631512</v>
      </c>
      <c r="Q38" s="28">
        <v>-28549264408</v>
      </c>
      <c r="R38" s="28"/>
    </row>
    <row r="39" spans="1:18" ht="21.75" customHeight="1" x14ac:dyDescent="0.2">
      <c r="A39" s="8" t="s">
        <v>86</v>
      </c>
      <c r="C39" s="9">
        <v>301364842</v>
      </c>
      <c r="E39" s="9">
        <v>544920960844</v>
      </c>
      <c r="G39" s="9">
        <v>576970732452</v>
      </c>
      <c r="I39" s="9">
        <v>-32049771607</v>
      </c>
      <c r="K39" s="9">
        <v>301364842</v>
      </c>
      <c r="M39" s="9">
        <v>544920960844</v>
      </c>
      <c r="O39" s="9">
        <v>576970732452</v>
      </c>
      <c r="Q39" s="28">
        <v>-32049771607</v>
      </c>
      <c r="R39" s="28"/>
    </row>
    <row r="40" spans="1:18" ht="21.75" customHeight="1" x14ac:dyDescent="0.2">
      <c r="A40" s="8" t="s">
        <v>25</v>
      </c>
      <c r="C40" s="9">
        <v>87362957</v>
      </c>
      <c r="E40" s="9">
        <v>227094830466</v>
      </c>
      <c r="G40" s="9">
        <v>272877351548</v>
      </c>
      <c r="I40" s="9">
        <v>-45782521081</v>
      </c>
      <c r="K40" s="9">
        <v>87362957</v>
      </c>
      <c r="M40" s="9">
        <v>227094830466</v>
      </c>
      <c r="O40" s="9">
        <v>165101318543</v>
      </c>
      <c r="Q40" s="28">
        <v>61993511923</v>
      </c>
      <c r="R40" s="28"/>
    </row>
    <row r="41" spans="1:18" ht="21.75" customHeight="1" x14ac:dyDescent="0.2">
      <c r="A41" s="8" t="s">
        <v>85</v>
      </c>
      <c r="C41" s="9">
        <v>21400000</v>
      </c>
      <c r="E41" s="9">
        <v>277821070200</v>
      </c>
      <c r="G41" s="9">
        <v>298860620724</v>
      </c>
      <c r="I41" s="9">
        <v>-21039550524</v>
      </c>
      <c r="K41" s="9">
        <v>21400000</v>
      </c>
      <c r="M41" s="9">
        <v>277821070200</v>
      </c>
      <c r="O41" s="9">
        <v>260748743820</v>
      </c>
      <c r="Q41" s="28">
        <v>17072326380</v>
      </c>
      <c r="R41" s="28"/>
    </row>
    <row r="42" spans="1:18" ht="21.75" customHeight="1" x14ac:dyDescent="0.2">
      <c r="A42" s="8" t="s">
        <v>24</v>
      </c>
      <c r="C42" s="9">
        <v>256962591</v>
      </c>
      <c r="E42" s="9">
        <v>172417722918</v>
      </c>
      <c r="G42" s="9">
        <v>162711243702</v>
      </c>
      <c r="I42" s="9">
        <v>9706479216</v>
      </c>
      <c r="K42" s="9">
        <v>256962591</v>
      </c>
      <c r="M42" s="9">
        <v>172417722918</v>
      </c>
      <c r="O42" s="9">
        <v>156580835777</v>
      </c>
      <c r="Q42" s="28">
        <v>15836887141</v>
      </c>
      <c r="R42" s="28"/>
    </row>
    <row r="43" spans="1:18" ht="21.75" customHeight="1" x14ac:dyDescent="0.2">
      <c r="A43" s="8" t="s">
        <v>35</v>
      </c>
      <c r="C43" s="9">
        <v>8131764</v>
      </c>
      <c r="E43" s="9">
        <v>45266928023</v>
      </c>
      <c r="G43" s="9">
        <v>36755128879</v>
      </c>
      <c r="I43" s="9">
        <v>8511799144</v>
      </c>
      <c r="K43" s="9">
        <v>8131764</v>
      </c>
      <c r="M43" s="9">
        <v>45266928023</v>
      </c>
      <c r="O43" s="9">
        <v>41670570876</v>
      </c>
      <c r="Q43" s="28">
        <v>3596357147</v>
      </c>
      <c r="R43" s="28"/>
    </row>
    <row r="44" spans="1:18" ht="21.75" customHeight="1" x14ac:dyDescent="0.2">
      <c r="A44" s="8" t="s">
        <v>54</v>
      </c>
      <c r="C44" s="9">
        <v>12812975</v>
      </c>
      <c r="E44" s="9">
        <v>203787804780</v>
      </c>
      <c r="G44" s="9">
        <v>165577591383</v>
      </c>
      <c r="I44" s="9">
        <v>38210213397</v>
      </c>
      <c r="K44" s="9">
        <v>12812975</v>
      </c>
      <c r="M44" s="9">
        <v>203787804780</v>
      </c>
      <c r="O44" s="9">
        <v>134627318532</v>
      </c>
      <c r="Q44" s="28">
        <v>69160486248</v>
      </c>
      <c r="R44" s="28"/>
    </row>
    <row r="45" spans="1:18" ht="21.75" customHeight="1" x14ac:dyDescent="0.2">
      <c r="A45" s="8" t="s">
        <v>69</v>
      </c>
      <c r="C45" s="9">
        <v>150061360</v>
      </c>
      <c r="E45" s="9">
        <v>307436268005</v>
      </c>
      <c r="G45" s="9">
        <v>271635829227</v>
      </c>
      <c r="I45" s="9">
        <v>35800438778</v>
      </c>
      <c r="K45" s="9">
        <v>150061360</v>
      </c>
      <c r="M45" s="9">
        <v>307436268005</v>
      </c>
      <c r="O45" s="9">
        <v>322904904859</v>
      </c>
      <c r="Q45" s="28">
        <v>-15468636853</v>
      </c>
      <c r="R45" s="28"/>
    </row>
    <row r="46" spans="1:18" ht="21.75" customHeight="1" x14ac:dyDescent="0.2">
      <c r="A46" s="8" t="s">
        <v>66</v>
      </c>
      <c r="C46" s="9">
        <v>216134399</v>
      </c>
      <c r="E46" s="9">
        <v>809763617059</v>
      </c>
      <c r="G46" s="9">
        <v>882722893837</v>
      </c>
      <c r="I46" s="9">
        <v>-72959276777</v>
      </c>
      <c r="K46" s="9">
        <v>216134399</v>
      </c>
      <c r="M46" s="9">
        <v>809763617059</v>
      </c>
      <c r="O46" s="9">
        <v>868622303409</v>
      </c>
      <c r="Q46" s="28">
        <v>-58858686349</v>
      </c>
      <c r="R46" s="28"/>
    </row>
    <row r="47" spans="1:18" ht="21.75" customHeight="1" x14ac:dyDescent="0.2">
      <c r="A47" s="8" t="s">
        <v>180</v>
      </c>
      <c r="C47" s="9">
        <v>25134</v>
      </c>
      <c r="E47" s="9">
        <v>218141002080</v>
      </c>
      <c r="G47" s="9">
        <v>208080940832</v>
      </c>
      <c r="I47" s="9">
        <v>10060061248</v>
      </c>
      <c r="K47" s="9">
        <v>25134</v>
      </c>
      <c r="M47" s="9">
        <v>218141002080</v>
      </c>
      <c r="O47" s="9">
        <v>175137136256</v>
      </c>
      <c r="Q47" s="28">
        <v>43003865824</v>
      </c>
      <c r="R47" s="28"/>
    </row>
    <row r="48" spans="1:18" ht="21.75" customHeight="1" x14ac:dyDescent="0.2">
      <c r="A48" s="8" t="s">
        <v>30</v>
      </c>
      <c r="C48" s="9">
        <v>10223002</v>
      </c>
      <c r="E48" s="9">
        <v>60363320320</v>
      </c>
      <c r="G48" s="9">
        <v>52670553740</v>
      </c>
      <c r="I48" s="9">
        <v>7692766580</v>
      </c>
      <c r="K48" s="9">
        <v>10223002</v>
      </c>
      <c r="M48" s="9">
        <v>60363320320</v>
      </c>
      <c r="O48" s="9">
        <v>54807995230</v>
      </c>
      <c r="Q48" s="28">
        <v>5555325090</v>
      </c>
      <c r="R48" s="28"/>
    </row>
    <row r="49" spans="1:18" ht="21.75" customHeight="1" x14ac:dyDescent="0.2">
      <c r="A49" s="8" t="s">
        <v>33</v>
      </c>
      <c r="C49" s="9">
        <v>3650000</v>
      </c>
      <c r="E49" s="9">
        <v>78008073750</v>
      </c>
      <c r="G49" s="9">
        <v>70860357225</v>
      </c>
      <c r="I49" s="9">
        <v>7147716525</v>
      </c>
      <c r="K49" s="9">
        <v>3650000</v>
      </c>
      <c r="M49" s="9">
        <v>78008073750</v>
      </c>
      <c r="O49" s="9">
        <v>79822215000</v>
      </c>
      <c r="Q49" s="28">
        <v>-1814141250</v>
      </c>
      <c r="R49" s="28"/>
    </row>
    <row r="50" spans="1:18" ht="21.75" customHeight="1" x14ac:dyDescent="0.2">
      <c r="A50" s="8" t="s">
        <v>40</v>
      </c>
      <c r="C50" s="9">
        <v>14177333</v>
      </c>
      <c r="E50" s="9">
        <v>126836800817</v>
      </c>
      <c r="G50" s="9">
        <v>115792653781</v>
      </c>
      <c r="I50" s="9">
        <v>11044147036</v>
      </c>
      <c r="K50" s="9">
        <v>14177333</v>
      </c>
      <c r="M50" s="9">
        <v>126836800817</v>
      </c>
      <c r="O50" s="9">
        <v>99637353544</v>
      </c>
      <c r="Q50" s="28">
        <v>27199447273</v>
      </c>
      <c r="R50" s="28"/>
    </row>
    <row r="51" spans="1:18" ht="21.75" customHeight="1" x14ac:dyDescent="0.2">
      <c r="A51" s="8" t="s">
        <v>58</v>
      </c>
      <c r="C51" s="9">
        <v>25230707</v>
      </c>
      <c r="E51" s="9">
        <v>46925773212</v>
      </c>
      <c r="G51" s="9">
        <v>44793923547</v>
      </c>
      <c r="I51" s="9">
        <v>2131849665</v>
      </c>
      <c r="K51" s="9">
        <v>25230707</v>
      </c>
      <c r="M51" s="9">
        <v>46925773212</v>
      </c>
      <c r="O51" s="9">
        <v>50405590375</v>
      </c>
      <c r="Q51" s="28">
        <v>-3479817162</v>
      </c>
      <c r="R51" s="28"/>
    </row>
    <row r="52" spans="1:18" ht="21.75" customHeight="1" x14ac:dyDescent="0.2">
      <c r="A52" s="8" t="s">
        <v>38</v>
      </c>
      <c r="C52" s="9">
        <v>38552407</v>
      </c>
      <c r="E52" s="9">
        <v>82049586201</v>
      </c>
      <c r="G52" s="9">
        <v>69364666522</v>
      </c>
      <c r="I52" s="9">
        <v>12684919679</v>
      </c>
      <c r="K52" s="9">
        <v>38552407</v>
      </c>
      <c r="M52" s="9">
        <v>82049586201</v>
      </c>
      <c r="O52" s="9">
        <v>63424598395</v>
      </c>
      <c r="Q52" s="28">
        <v>18624987806</v>
      </c>
      <c r="R52" s="28"/>
    </row>
    <row r="53" spans="1:18" ht="21.75" customHeight="1" x14ac:dyDescent="0.2">
      <c r="A53" s="8" t="s">
        <v>60</v>
      </c>
      <c r="C53" s="9">
        <v>249997</v>
      </c>
      <c r="E53" s="9">
        <v>2283802469</v>
      </c>
      <c r="G53" s="9">
        <v>1898612716</v>
      </c>
      <c r="I53" s="9">
        <v>385189753</v>
      </c>
      <c r="K53" s="9">
        <v>249997</v>
      </c>
      <c r="M53" s="9">
        <v>2283802469</v>
      </c>
      <c r="O53" s="9">
        <v>2500005761</v>
      </c>
      <c r="Q53" s="28">
        <v>-216203291</v>
      </c>
      <c r="R53" s="28"/>
    </row>
    <row r="54" spans="1:18" ht="21.75" customHeight="1" x14ac:dyDescent="0.2">
      <c r="A54" s="8" t="s">
        <v>68</v>
      </c>
      <c r="C54" s="9">
        <v>9664687</v>
      </c>
      <c r="E54" s="9">
        <v>32558740178</v>
      </c>
      <c r="G54" s="9">
        <v>37208616321</v>
      </c>
      <c r="I54" s="9">
        <v>-4649876142</v>
      </c>
      <c r="K54" s="9">
        <v>9664687</v>
      </c>
      <c r="M54" s="9">
        <v>32558740178</v>
      </c>
      <c r="O54" s="9">
        <v>41729817063</v>
      </c>
      <c r="Q54" s="28">
        <v>-9171076884</v>
      </c>
      <c r="R54" s="28"/>
    </row>
    <row r="55" spans="1:18" ht="21.75" customHeight="1" x14ac:dyDescent="0.2">
      <c r="A55" s="8" t="s">
        <v>67</v>
      </c>
      <c r="C55" s="9">
        <v>20428571</v>
      </c>
      <c r="E55" s="9">
        <v>35415444628</v>
      </c>
      <c r="G55" s="9">
        <v>36735400993</v>
      </c>
      <c r="I55" s="9">
        <v>-1319956364</v>
      </c>
      <c r="K55" s="9">
        <v>20428571</v>
      </c>
      <c r="M55" s="9">
        <v>35415444628</v>
      </c>
      <c r="O55" s="9">
        <v>43222087124</v>
      </c>
      <c r="Q55" s="28">
        <v>-7806642495</v>
      </c>
      <c r="R55" s="28"/>
    </row>
    <row r="56" spans="1:18" ht="21.75" customHeight="1" x14ac:dyDescent="0.2">
      <c r="A56" s="8" t="s">
        <v>79</v>
      </c>
      <c r="C56" s="9">
        <v>7850000</v>
      </c>
      <c r="E56" s="9">
        <v>142019923500</v>
      </c>
      <c r="G56" s="9">
        <v>114318235125</v>
      </c>
      <c r="I56" s="9">
        <v>27701688375</v>
      </c>
      <c r="K56" s="9">
        <v>7850000</v>
      </c>
      <c r="M56" s="9">
        <v>142019923500</v>
      </c>
      <c r="O56" s="9">
        <v>131563511550</v>
      </c>
      <c r="Q56" s="28">
        <v>10456411950</v>
      </c>
      <c r="R56" s="28"/>
    </row>
    <row r="57" spans="1:18" ht="21.75" customHeight="1" x14ac:dyDescent="0.2">
      <c r="A57" s="8" t="s">
        <v>27</v>
      </c>
      <c r="C57" s="9">
        <v>19795867</v>
      </c>
      <c r="E57" s="9">
        <v>32035916830</v>
      </c>
      <c r="G57" s="9">
        <v>28592252552</v>
      </c>
      <c r="I57" s="9">
        <v>3443664278</v>
      </c>
      <c r="K57" s="9">
        <v>19795867</v>
      </c>
      <c r="M57" s="9">
        <v>32035916830</v>
      </c>
      <c r="O57" s="9">
        <v>33799832104</v>
      </c>
      <c r="Q57" s="28">
        <v>-1763915273</v>
      </c>
      <c r="R57" s="28"/>
    </row>
    <row r="58" spans="1:18" ht="21.75" customHeight="1" x14ac:dyDescent="0.2">
      <c r="A58" s="8" t="s">
        <v>21</v>
      </c>
      <c r="C58" s="9">
        <v>271107048</v>
      </c>
      <c r="E58" s="9">
        <v>156845485339</v>
      </c>
      <c r="G58" s="9">
        <v>169242207548</v>
      </c>
      <c r="I58" s="9">
        <v>-12396722208</v>
      </c>
      <c r="K58" s="9">
        <v>271107048</v>
      </c>
      <c r="M58" s="9">
        <v>156845485339</v>
      </c>
      <c r="O58" s="9">
        <v>111304948582</v>
      </c>
      <c r="Q58" s="28">
        <v>45540536757</v>
      </c>
      <c r="R58" s="28"/>
    </row>
    <row r="59" spans="1:18" ht="21.75" customHeight="1" x14ac:dyDescent="0.2">
      <c r="A59" s="8" t="s">
        <v>76</v>
      </c>
      <c r="C59" s="9">
        <v>44012789</v>
      </c>
      <c r="E59" s="9">
        <v>107189736618</v>
      </c>
      <c r="G59" s="9">
        <v>101294225378</v>
      </c>
      <c r="I59" s="9">
        <v>5895511240</v>
      </c>
      <c r="K59" s="9">
        <v>44012789</v>
      </c>
      <c r="M59" s="9">
        <v>107189736618</v>
      </c>
      <c r="O59" s="9">
        <v>125608842613</v>
      </c>
      <c r="Q59" s="28">
        <v>-18419105994</v>
      </c>
      <c r="R59" s="28"/>
    </row>
    <row r="60" spans="1:18" ht="21.75" customHeight="1" x14ac:dyDescent="0.2">
      <c r="A60" s="8" t="s">
        <v>59</v>
      </c>
      <c r="C60" s="9">
        <v>24500000</v>
      </c>
      <c r="E60" s="9">
        <v>75595514400</v>
      </c>
      <c r="G60" s="9">
        <v>88284065625</v>
      </c>
      <c r="I60" s="9">
        <v>-12688551225</v>
      </c>
      <c r="K60" s="9">
        <v>24500000</v>
      </c>
      <c r="M60" s="9">
        <v>75595514400</v>
      </c>
      <c r="O60" s="9">
        <v>116656737750</v>
      </c>
      <c r="Q60" s="28">
        <v>-41061223350</v>
      </c>
      <c r="R60" s="28"/>
    </row>
    <row r="61" spans="1:18" ht="21.75" customHeight="1" x14ac:dyDescent="0.2">
      <c r="A61" s="8" t="s">
        <v>84</v>
      </c>
      <c r="C61" s="9">
        <v>9700000</v>
      </c>
      <c r="E61" s="9">
        <v>99315535500</v>
      </c>
      <c r="G61" s="9">
        <v>95907932176</v>
      </c>
      <c r="I61" s="9">
        <v>3407603324</v>
      </c>
      <c r="K61" s="9">
        <v>9700000</v>
      </c>
      <c r="M61" s="9">
        <v>99315535500</v>
      </c>
      <c r="O61" s="9">
        <v>116285957176</v>
      </c>
      <c r="Q61" s="28">
        <v>-16970421676</v>
      </c>
      <c r="R61" s="28"/>
    </row>
    <row r="62" spans="1:18" ht="21.75" customHeight="1" x14ac:dyDescent="0.2">
      <c r="A62" s="8" t="s">
        <v>37</v>
      </c>
      <c r="C62" s="9">
        <v>37370844</v>
      </c>
      <c r="E62" s="9">
        <v>121029772203</v>
      </c>
      <c r="G62" s="9">
        <v>115866132444</v>
      </c>
      <c r="I62" s="9">
        <v>5163639759</v>
      </c>
      <c r="K62" s="9">
        <v>37370844</v>
      </c>
      <c r="M62" s="9">
        <v>121029772203</v>
      </c>
      <c r="O62" s="9">
        <v>105105453904</v>
      </c>
      <c r="Q62" s="28">
        <v>15924318299</v>
      </c>
      <c r="R62" s="28"/>
    </row>
    <row r="63" spans="1:18" ht="21.75" customHeight="1" x14ac:dyDescent="0.2">
      <c r="A63" s="8" t="s">
        <v>46</v>
      </c>
      <c r="C63" s="9">
        <v>139700000</v>
      </c>
      <c r="E63" s="9">
        <v>231910870950</v>
      </c>
      <c r="G63" s="9">
        <v>218928975555</v>
      </c>
      <c r="I63" s="9">
        <v>12981895395</v>
      </c>
      <c r="K63" s="9">
        <v>139700000</v>
      </c>
      <c r="M63" s="9">
        <v>231910870950</v>
      </c>
      <c r="O63" s="9">
        <v>188306072449</v>
      </c>
      <c r="Q63" s="28">
        <v>43604798501</v>
      </c>
      <c r="R63" s="28"/>
    </row>
    <row r="64" spans="1:18" ht="21.75" customHeight="1" x14ac:dyDescent="0.2">
      <c r="A64" s="8" t="s">
        <v>63</v>
      </c>
      <c r="C64" s="9">
        <v>3255758</v>
      </c>
      <c r="E64" s="9">
        <v>43853033550</v>
      </c>
      <c r="G64" s="9">
        <v>41296288421</v>
      </c>
      <c r="I64" s="9">
        <v>2556745129</v>
      </c>
      <c r="K64" s="9">
        <v>3255758</v>
      </c>
      <c r="M64" s="9">
        <v>43853033550</v>
      </c>
      <c r="O64" s="9">
        <v>46215595505</v>
      </c>
      <c r="Q64" s="28">
        <v>-2362561954</v>
      </c>
      <c r="R64" s="28"/>
    </row>
    <row r="65" spans="1:18" ht="21.75" customHeight="1" x14ac:dyDescent="0.2">
      <c r="A65" s="8" t="s">
        <v>57</v>
      </c>
      <c r="C65" s="9">
        <v>920000</v>
      </c>
      <c r="E65" s="9">
        <v>120260169000</v>
      </c>
      <c r="G65" s="9">
        <v>104969294280</v>
      </c>
      <c r="I65" s="9">
        <v>15290874720</v>
      </c>
      <c r="K65" s="9">
        <v>920000</v>
      </c>
      <c r="M65" s="9">
        <v>120260169000</v>
      </c>
      <c r="O65" s="9">
        <v>89312609160</v>
      </c>
      <c r="Q65" s="28">
        <v>30947559840</v>
      </c>
      <c r="R65" s="28"/>
    </row>
    <row r="66" spans="1:18" ht="21.75" customHeight="1" x14ac:dyDescent="0.2">
      <c r="A66" s="8" t="s">
        <v>29</v>
      </c>
      <c r="C66" s="9">
        <v>17338322</v>
      </c>
      <c r="E66" s="9">
        <v>76627516843</v>
      </c>
      <c r="G66" s="9">
        <v>69009576572</v>
      </c>
      <c r="I66" s="9">
        <v>7617940271</v>
      </c>
      <c r="K66" s="9">
        <v>17338322</v>
      </c>
      <c r="M66" s="9">
        <v>76627516843</v>
      </c>
      <c r="O66" s="9">
        <v>75489996352</v>
      </c>
      <c r="Q66" s="28">
        <v>1137520491</v>
      </c>
      <c r="R66" s="28"/>
    </row>
    <row r="67" spans="1:18" ht="21.75" customHeight="1" x14ac:dyDescent="0.2">
      <c r="A67" s="8" t="s">
        <v>22</v>
      </c>
      <c r="C67" s="9">
        <v>36915000</v>
      </c>
      <c r="E67" s="9">
        <v>162193472415</v>
      </c>
      <c r="G67" s="9">
        <v>143077100641</v>
      </c>
      <c r="I67" s="9">
        <v>19116371774</v>
      </c>
      <c r="K67" s="9">
        <v>36915000</v>
      </c>
      <c r="M67" s="9">
        <v>162193472415</v>
      </c>
      <c r="O67" s="9">
        <v>115480284541</v>
      </c>
      <c r="Q67" s="28">
        <v>46713187874</v>
      </c>
      <c r="R67" s="28"/>
    </row>
    <row r="68" spans="1:18" ht="21.75" customHeight="1" x14ac:dyDescent="0.2">
      <c r="A68" s="8" t="s">
        <v>52</v>
      </c>
      <c r="C68" s="9">
        <v>10230000</v>
      </c>
      <c r="E68" s="9">
        <v>44784855126</v>
      </c>
      <c r="G68" s="9">
        <v>37493587840</v>
      </c>
      <c r="I68" s="9">
        <v>7291267286</v>
      </c>
      <c r="K68" s="9">
        <v>10230000</v>
      </c>
      <c r="M68" s="9">
        <v>44784855126</v>
      </c>
      <c r="O68" s="9">
        <v>34334482815</v>
      </c>
      <c r="Q68" s="28">
        <v>10450372311</v>
      </c>
      <c r="R68" s="28"/>
    </row>
    <row r="69" spans="1:18" ht="21.75" customHeight="1" x14ac:dyDescent="0.2">
      <c r="A69" s="8" t="s">
        <v>32</v>
      </c>
      <c r="C69" s="9">
        <v>18900000</v>
      </c>
      <c r="E69" s="9">
        <v>198772226100</v>
      </c>
      <c r="G69" s="9">
        <v>180360432000</v>
      </c>
      <c r="I69" s="9">
        <v>18411794100</v>
      </c>
      <c r="K69" s="9">
        <v>18900000</v>
      </c>
      <c r="M69" s="9">
        <v>198772226100</v>
      </c>
      <c r="O69" s="9">
        <v>186184570950</v>
      </c>
      <c r="Q69" s="28">
        <v>12587655150</v>
      </c>
      <c r="R69" s="28"/>
    </row>
    <row r="70" spans="1:18" ht="21.75" customHeight="1" x14ac:dyDescent="0.2">
      <c r="A70" s="8" t="s">
        <v>80</v>
      </c>
      <c r="C70" s="9">
        <v>7000000</v>
      </c>
      <c r="E70" s="9">
        <v>56640969000</v>
      </c>
      <c r="G70" s="9">
        <v>58102222500</v>
      </c>
      <c r="I70" s="9">
        <v>-1461253500</v>
      </c>
      <c r="K70" s="9">
        <v>7000000</v>
      </c>
      <c r="M70" s="9">
        <v>56640969000</v>
      </c>
      <c r="O70" s="9">
        <v>68678914500</v>
      </c>
      <c r="Q70" s="28">
        <v>-12037945500</v>
      </c>
      <c r="R70" s="28"/>
    </row>
    <row r="71" spans="1:18" ht="21.75" customHeight="1" x14ac:dyDescent="0.2">
      <c r="A71" s="8" t="s">
        <v>72</v>
      </c>
      <c r="C71" s="9">
        <v>5000000</v>
      </c>
      <c r="E71" s="9">
        <v>22072880250</v>
      </c>
      <c r="G71" s="9">
        <v>20800496250</v>
      </c>
      <c r="I71" s="9">
        <v>1272384000</v>
      </c>
      <c r="K71" s="9">
        <v>5000000</v>
      </c>
      <c r="M71" s="9">
        <v>22072880250</v>
      </c>
      <c r="O71" s="9">
        <v>22500321750</v>
      </c>
      <c r="Q71" s="28">
        <v>-427441500</v>
      </c>
      <c r="R71" s="28"/>
    </row>
    <row r="72" spans="1:18" ht="21.75" customHeight="1" x14ac:dyDescent="0.2">
      <c r="A72" s="8" t="s">
        <v>61</v>
      </c>
      <c r="C72" s="9">
        <v>18300829</v>
      </c>
      <c r="E72" s="9">
        <v>74586950176</v>
      </c>
      <c r="G72" s="9">
        <v>71894543194</v>
      </c>
      <c r="I72" s="9">
        <v>2692406982</v>
      </c>
      <c r="K72" s="9">
        <v>18300829</v>
      </c>
      <c r="M72" s="9">
        <v>74586950176</v>
      </c>
      <c r="O72" s="9">
        <v>97690712792</v>
      </c>
      <c r="Q72" s="28">
        <v>-23103762615</v>
      </c>
      <c r="R72" s="28"/>
    </row>
    <row r="73" spans="1:18" ht="21.75" customHeight="1" x14ac:dyDescent="0.2">
      <c r="A73" s="8" t="s">
        <v>48</v>
      </c>
      <c r="C73" s="9">
        <v>15686274</v>
      </c>
      <c r="E73" s="9">
        <v>66379148430</v>
      </c>
      <c r="G73" s="9">
        <v>55538831486</v>
      </c>
      <c r="I73" s="9">
        <v>10840316944</v>
      </c>
      <c r="K73" s="9">
        <v>15686274</v>
      </c>
      <c r="M73" s="9">
        <v>66379148430</v>
      </c>
      <c r="O73" s="9">
        <v>60915901084</v>
      </c>
      <c r="Q73" s="28">
        <v>5463247346</v>
      </c>
      <c r="R73" s="28"/>
    </row>
    <row r="74" spans="1:18" ht="21.75" customHeight="1" x14ac:dyDescent="0.2">
      <c r="A74" s="11" t="s">
        <v>116</v>
      </c>
      <c r="C74" s="13">
        <v>51600</v>
      </c>
      <c r="E74" s="13">
        <v>132116246227</v>
      </c>
      <c r="G74" s="13">
        <v>131611365109</v>
      </c>
      <c r="I74" s="13">
        <v>504881118</v>
      </c>
      <c r="K74" s="13">
        <v>51600</v>
      </c>
      <c r="M74" s="13">
        <v>132116246227</v>
      </c>
      <c r="O74" s="13">
        <v>131611365109</v>
      </c>
      <c r="Q74" s="30">
        <v>504881118</v>
      </c>
      <c r="R74" s="30"/>
    </row>
    <row r="75" spans="1:18" ht="21.75" customHeight="1" x14ac:dyDescent="0.2">
      <c r="A75" s="15" t="s">
        <v>87</v>
      </c>
      <c r="C75" s="16">
        <v>2547182248</v>
      </c>
      <c r="E75" s="16">
        <v>9339626591196</v>
      </c>
      <c r="G75" s="16">
        <v>9071633887964</v>
      </c>
      <c r="I75" s="16">
        <v>267992703245</v>
      </c>
      <c r="K75" s="16">
        <v>2547182248</v>
      </c>
      <c r="M75" s="16">
        <v>9339626591196</v>
      </c>
      <c r="O75" s="16">
        <v>8763753824747</v>
      </c>
      <c r="Q75" s="43">
        <v>575872766469</v>
      </c>
      <c r="R75" s="43"/>
    </row>
  </sheetData>
  <mergeCells count="7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73:R73"/>
    <mergeCell ref="Q74:R74"/>
    <mergeCell ref="Q75:R75"/>
    <mergeCell ref="Q68:R68"/>
    <mergeCell ref="Q69:R69"/>
    <mergeCell ref="Q70:R70"/>
    <mergeCell ref="Q71:R71"/>
    <mergeCell ref="Q72:R7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2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</row>
    <row r="2" spans="1:49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</row>
    <row r="3" spans="1:49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</row>
    <row r="4" spans="1:49" ht="14.45" customHeight="1" x14ac:dyDescent="0.2"/>
    <row r="5" spans="1:49" ht="14.45" customHeight="1" x14ac:dyDescent="0.2">
      <c r="A5" s="35" t="s">
        <v>88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</row>
    <row r="6" spans="1:49" ht="14.45" customHeight="1" x14ac:dyDescent="0.2">
      <c r="I6" s="32" t="s">
        <v>7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C6" s="32" t="s">
        <v>9</v>
      </c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2" t="s">
        <v>89</v>
      </c>
      <c r="B8" s="32"/>
      <c r="C8" s="32"/>
      <c r="D8" s="32"/>
      <c r="E8" s="32"/>
      <c r="F8" s="32"/>
      <c r="G8" s="32"/>
      <c r="I8" s="32" t="s">
        <v>90</v>
      </c>
      <c r="J8" s="32"/>
      <c r="K8" s="32"/>
      <c r="M8" s="32" t="s">
        <v>91</v>
      </c>
      <c r="N8" s="32"/>
      <c r="O8" s="32"/>
      <c r="Q8" s="32" t="s">
        <v>92</v>
      </c>
      <c r="R8" s="32"/>
      <c r="S8" s="32"/>
      <c r="T8" s="32"/>
      <c r="U8" s="32"/>
      <c r="W8" s="32" t="s">
        <v>93</v>
      </c>
      <c r="X8" s="32"/>
      <c r="Y8" s="32"/>
      <c r="Z8" s="32"/>
      <c r="AA8" s="32"/>
      <c r="AC8" s="32" t="s">
        <v>90</v>
      </c>
      <c r="AD8" s="32"/>
      <c r="AE8" s="32"/>
      <c r="AF8" s="32"/>
      <c r="AG8" s="32"/>
      <c r="AI8" s="32" t="s">
        <v>91</v>
      </c>
      <c r="AJ8" s="32"/>
      <c r="AK8" s="32"/>
      <c r="AM8" s="32" t="s">
        <v>92</v>
      </c>
      <c r="AN8" s="32"/>
      <c r="AO8" s="32"/>
      <c r="AQ8" s="32" t="s">
        <v>93</v>
      </c>
      <c r="AR8" s="32"/>
      <c r="AS8" s="32"/>
    </row>
    <row r="9" spans="1:49" ht="14.45" customHeight="1" x14ac:dyDescent="0.2">
      <c r="A9" s="35" t="s">
        <v>94</v>
      </c>
      <c r="B9" s="36"/>
      <c r="C9" s="36"/>
      <c r="D9" s="36"/>
      <c r="E9" s="36"/>
      <c r="F9" s="36"/>
      <c r="G9" s="36"/>
      <c r="H9" s="35"/>
      <c r="I9" s="36"/>
      <c r="J9" s="36"/>
      <c r="K9" s="36"/>
      <c r="L9" s="35"/>
      <c r="M9" s="36"/>
      <c r="N9" s="36"/>
      <c r="O9" s="36"/>
      <c r="P9" s="35"/>
      <c r="Q9" s="36"/>
      <c r="R9" s="36"/>
      <c r="S9" s="36"/>
      <c r="T9" s="36"/>
      <c r="U9" s="36"/>
      <c r="V9" s="35"/>
      <c r="W9" s="36"/>
      <c r="X9" s="36"/>
      <c r="Y9" s="36"/>
      <c r="Z9" s="36"/>
      <c r="AA9" s="36"/>
      <c r="AB9" s="35"/>
      <c r="AC9" s="36"/>
      <c r="AD9" s="36"/>
      <c r="AE9" s="36"/>
      <c r="AF9" s="36"/>
      <c r="AG9" s="36"/>
      <c r="AH9" s="35"/>
      <c r="AI9" s="36"/>
      <c r="AJ9" s="36"/>
      <c r="AK9" s="36"/>
      <c r="AL9" s="35"/>
      <c r="AM9" s="36"/>
      <c r="AN9" s="36"/>
      <c r="AO9" s="36"/>
      <c r="AP9" s="35"/>
      <c r="AQ9" s="36"/>
      <c r="AR9" s="36"/>
      <c r="AS9" s="36"/>
      <c r="AT9" s="35"/>
      <c r="AU9" s="35"/>
      <c r="AV9" s="35"/>
      <c r="AW9" s="35"/>
    </row>
    <row r="10" spans="1:49" ht="14.45" customHeight="1" x14ac:dyDescent="0.2">
      <c r="C10" s="32" t="s">
        <v>7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Y10" s="32" t="s">
        <v>9</v>
      </c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</row>
    <row r="11" spans="1:49" ht="14.45" customHeight="1" x14ac:dyDescent="0.2">
      <c r="A11" s="2" t="s">
        <v>89</v>
      </c>
      <c r="C11" s="4" t="s">
        <v>95</v>
      </c>
      <c r="D11" s="3"/>
      <c r="E11" s="4" t="s">
        <v>96</v>
      </c>
      <c r="F11" s="3"/>
      <c r="G11" s="31" t="s">
        <v>97</v>
      </c>
      <c r="H11" s="31"/>
      <c r="I11" s="31"/>
      <c r="J11" s="3"/>
      <c r="K11" s="31" t="s">
        <v>98</v>
      </c>
      <c r="L11" s="31"/>
      <c r="M11" s="31"/>
      <c r="N11" s="3"/>
      <c r="O11" s="31" t="s">
        <v>91</v>
      </c>
      <c r="P11" s="31"/>
      <c r="Q11" s="31"/>
      <c r="R11" s="3"/>
      <c r="S11" s="31" t="s">
        <v>92</v>
      </c>
      <c r="T11" s="31"/>
      <c r="U11" s="31"/>
      <c r="V11" s="31"/>
      <c r="W11" s="31"/>
      <c r="Y11" s="31" t="s">
        <v>95</v>
      </c>
      <c r="Z11" s="31"/>
      <c r="AA11" s="31"/>
      <c r="AB11" s="31"/>
      <c r="AC11" s="31"/>
      <c r="AD11" s="3"/>
      <c r="AE11" s="31" t="s">
        <v>96</v>
      </c>
      <c r="AF11" s="31"/>
      <c r="AG11" s="31"/>
      <c r="AH11" s="31"/>
      <c r="AI11" s="31"/>
      <c r="AJ11" s="3"/>
      <c r="AK11" s="31" t="s">
        <v>97</v>
      </c>
      <c r="AL11" s="31"/>
      <c r="AM11" s="31"/>
      <c r="AN11" s="3"/>
      <c r="AO11" s="31" t="s">
        <v>98</v>
      </c>
      <c r="AP11" s="31"/>
      <c r="AQ11" s="31"/>
      <c r="AR11" s="3"/>
      <c r="AS11" s="31" t="s">
        <v>91</v>
      </c>
      <c r="AT11" s="31"/>
      <c r="AU11" s="3"/>
      <c r="AV11" s="4" t="s">
        <v>92</v>
      </c>
    </row>
    <row r="12" spans="1:49" ht="14.45" customHeight="1" x14ac:dyDescent="0.2">
      <c r="A12" s="35" t="s">
        <v>99</v>
      </c>
      <c r="B12" s="35"/>
      <c r="C12" s="36"/>
      <c r="D12" s="35"/>
      <c r="E12" s="36"/>
      <c r="F12" s="35"/>
      <c r="G12" s="36"/>
      <c r="H12" s="36"/>
      <c r="I12" s="36"/>
      <c r="J12" s="35"/>
      <c r="K12" s="36"/>
      <c r="L12" s="36"/>
      <c r="M12" s="36"/>
      <c r="N12" s="35"/>
      <c r="O12" s="36"/>
      <c r="P12" s="36"/>
      <c r="Q12" s="36"/>
      <c r="R12" s="35"/>
      <c r="S12" s="36"/>
      <c r="T12" s="36"/>
      <c r="U12" s="36"/>
      <c r="V12" s="36"/>
      <c r="W12" s="36"/>
      <c r="X12" s="35"/>
      <c r="Y12" s="36"/>
      <c r="Z12" s="36"/>
      <c r="AA12" s="36"/>
      <c r="AB12" s="36"/>
      <c r="AC12" s="36"/>
      <c r="AD12" s="35"/>
      <c r="AE12" s="36"/>
      <c r="AF12" s="36"/>
      <c r="AG12" s="36"/>
      <c r="AH12" s="36"/>
      <c r="AI12" s="36"/>
      <c r="AJ12" s="35"/>
      <c r="AK12" s="36"/>
      <c r="AL12" s="36"/>
      <c r="AM12" s="36"/>
      <c r="AN12" s="35"/>
      <c r="AO12" s="36"/>
      <c r="AP12" s="36"/>
      <c r="AQ12" s="36"/>
      <c r="AR12" s="35"/>
      <c r="AS12" s="36"/>
      <c r="AT12" s="36"/>
      <c r="AU12" s="35"/>
      <c r="AV12" s="36"/>
      <c r="AW12" s="35"/>
    </row>
    <row r="13" spans="1:49" ht="14.45" customHeight="1" x14ac:dyDescent="0.2">
      <c r="C13" s="32" t="s">
        <v>7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O13" s="32" t="s">
        <v>9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49" ht="14.45" customHeight="1" x14ac:dyDescent="0.2">
      <c r="A14" s="2" t="s">
        <v>89</v>
      </c>
      <c r="C14" s="4" t="s">
        <v>96</v>
      </c>
      <c r="D14" s="3"/>
      <c r="E14" s="4" t="s">
        <v>98</v>
      </c>
      <c r="F14" s="3"/>
      <c r="G14" s="31" t="s">
        <v>91</v>
      </c>
      <c r="H14" s="31"/>
      <c r="I14" s="31"/>
      <c r="J14" s="3"/>
      <c r="K14" s="31" t="s">
        <v>92</v>
      </c>
      <c r="L14" s="31"/>
      <c r="M14" s="31"/>
      <c r="O14" s="31" t="s">
        <v>96</v>
      </c>
      <c r="P14" s="31"/>
      <c r="Q14" s="31"/>
      <c r="R14" s="31"/>
      <c r="S14" s="31"/>
      <c r="T14" s="3"/>
      <c r="U14" s="31" t="s">
        <v>98</v>
      </c>
      <c r="V14" s="31"/>
      <c r="W14" s="31"/>
      <c r="X14" s="31"/>
      <c r="Y14" s="31"/>
      <c r="Z14" s="3"/>
      <c r="AA14" s="31" t="s">
        <v>91</v>
      </c>
      <c r="AB14" s="31"/>
      <c r="AC14" s="31"/>
      <c r="AD14" s="31"/>
      <c r="AE14" s="31"/>
      <c r="AF14" s="3"/>
      <c r="AG14" s="31" t="s">
        <v>92</v>
      </c>
      <c r="AH14" s="31"/>
      <c r="AI14" s="31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ht="14.45" customHeight="1" x14ac:dyDescent="0.2"/>
    <row r="5" spans="1:27" ht="14.45" customHeight="1" x14ac:dyDescent="0.2">
      <c r="A5" s="1" t="s">
        <v>100</v>
      </c>
      <c r="B5" s="35" t="s">
        <v>101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ht="14.45" customHeight="1" x14ac:dyDescent="0.2">
      <c r="E6" s="32" t="s">
        <v>7</v>
      </c>
      <c r="F6" s="32"/>
      <c r="G6" s="32"/>
      <c r="H6" s="32"/>
      <c r="I6" s="32"/>
      <c r="K6" s="32" t="s">
        <v>8</v>
      </c>
      <c r="L6" s="32"/>
      <c r="M6" s="32"/>
      <c r="N6" s="32"/>
      <c r="O6" s="32"/>
      <c r="P6" s="32"/>
      <c r="Q6" s="32"/>
      <c r="S6" s="32" t="s">
        <v>9</v>
      </c>
      <c r="T6" s="32"/>
      <c r="U6" s="32"/>
      <c r="V6" s="32"/>
      <c r="W6" s="32"/>
      <c r="X6" s="32"/>
      <c r="Y6" s="32"/>
      <c r="Z6" s="32"/>
      <c r="AA6" s="32"/>
    </row>
    <row r="7" spans="1:27" ht="14.45" customHeight="1" x14ac:dyDescent="0.2">
      <c r="E7" s="3"/>
      <c r="F7" s="3"/>
      <c r="G7" s="3"/>
      <c r="H7" s="3"/>
      <c r="I7" s="3"/>
      <c r="K7" s="31" t="s">
        <v>102</v>
      </c>
      <c r="L7" s="31"/>
      <c r="M7" s="31"/>
      <c r="N7" s="3"/>
      <c r="O7" s="31" t="s">
        <v>103</v>
      </c>
      <c r="P7" s="31"/>
      <c r="Q7" s="3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2" t="s">
        <v>104</v>
      </c>
      <c r="B8" s="32"/>
      <c r="D8" s="32" t="s">
        <v>105</v>
      </c>
      <c r="E8" s="3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106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topLeftCell="I1" workbookViewId="0">
      <selection activeCell="AJ10" sqref="AJ10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5.85546875" bestFit="1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5.8554687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pans="1:38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</row>
    <row r="4" spans="1:38" ht="14.45" customHeight="1" x14ac:dyDescent="0.2"/>
    <row r="5" spans="1:38" ht="14.45" customHeight="1" x14ac:dyDescent="0.2">
      <c r="A5" s="1" t="s">
        <v>107</v>
      </c>
      <c r="B5" s="35" t="s">
        <v>108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ht="14.45" customHeight="1" x14ac:dyDescent="0.2">
      <c r="A6" s="32" t="s">
        <v>109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 t="s">
        <v>7</v>
      </c>
      <c r="Q6" s="32"/>
      <c r="R6" s="32"/>
      <c r="S6" s="32"/>
      <c r="T6" s="32"/>
      <c r="V6" s="32" t="s">
        <v>8</v>
      </c>
      <c r="W6" s="32"/>
      <c r="X6" s="32"/>
      <c r="Y6" s="32"/>
      <c r="Z6" s="32"/>
      <c r="AA6" s="32"/>
      <c r="AB6" s="32"/>
      <c r="AD6" s="32" t="s">
        <v>9</v>
      </c>
      <c r="AE6" s="32"/>
      <c r="AF6" s="32"/>
      <c r="AG6" s="32"/>
      <c r="AH6" s="32"/>
      <c r="AI6" s="32"/>
      <c r="AJ6" s="32"/>
      <c r="AK6" s="32"/>
      <c r="AL6" s="3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1" t="s">
        <v>10</v>
      </c>
      <c r="W7" s="31"/>
      <c r="X7" s="31"/>
      <c r="Y7" s="3"/>
      <c r="Z7" s="31" t="s">
        <v>11</v>
      </c>
      <c r="AA7" s="31"/>
      <c r="AB7" s="3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2" t="s">
        <v>110</v>
      </c>
      <c r="B8" s="32"/>
      <c r="D8" s="2" t="s">
        <v>111</v>
      </c>
      <c r="F8" s="2" t="s">
        <v>112</v>
      </c>
      <c r="H8" s="2" t="s">
        <v>113</v>
      </c>
      <c r="J8" s="2" t="s">
        <v>114</v>
      </c>
      <c r="L8" s="2" t="s">
        <v>115</v>
      </c>
      <c r="N8" s="2" t="s">
        <v>93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37" t="s">
        <v>116</v>
      </c>
      <c r="B9" s="37"/>
      <c r="D9" s="18" t="s">
        <v>117</v>
      </c>
      <c r="F9" s="18" t="s">
        <v>117</v>
      </c>
      <c r="H9" s="18" t="s">
        <v>118</v>
      </c>
      <c r="J9" s="18" t="s">
        <v>119</v>
      </c>
      <c r="L9" s="19">
        <v>0</v>
      </c>
      <c r="N9" s="19">
        <v>0</v>
      </c>
      <c r="P9" s="20">
        <v>0</v>
      </c>
      <c r="R9" s="20">
        <v>0</v>
      </c>
      <c r="T9" s="20">
        <v>0</v>
      </c>
      <c r="V9" s="20">
        <v>51600</v>
      </c>
      <c r="X9" s="20">
        <v>131611365109</v>
      </c>
      <c r="Z9" s="20">
        <v>0</v>
      </c>
      <c r="AB9" s="20">
        <v>0</v>
      </c>
      <c r="AD9" s="20">
        <v>51600</v>
      </c>
      <c r="AF9" s="20">
        <v>2562250</v>
      </c>
      <c r="AH9" s="20">
        <v>131611365109</v>
      </c>
      <c r="AJ9" s="20">
        <v>132116246227</v>
      </c>
      <c r="AL9" s="19">
        <v>1.39</v>
      </c>
    </row>
    <row r="10" spans="1:38" ht="21.75" customHeight="1" x14ac:dyDescent="0.2">
      <c r="A10" s="26" t="s">
        <v>87</v>
      </c>
      <c r="B10" s="26"/>
      <c r="D10" s="16"/>
      <c r="F10" s="16"/>
      <c r="H10" s="16"/>
      <c r="J10" s="16"/>
      <c r="L10" s="16"/>
      <c r="N10" s="16"/>
      <c r="P10" s="16">
        <v>0</v>
      </c>
      <c r="R10" s="16">
        <v>0</v>
      </c>
      <c r="T10" s="16">
        <v>0</v>
      </c>
      <c r="V10" s="16">
        <v>51600</v>
      </c>
      <c r="X10" s="16">
        <v>131611365109</v>
      </c>
      <c r="Z10" s="16">
        <v>0</v>
      </c>
      <c r="AB10" s="16">
        <v>0</v>
      </c>
      <c r="AD10" s="16">
        <v>51600</v>
      </c>
      <c r="AF10" s="16"/>
      <c r="AH10" s="16">
        <v>131611365109</v>
      </c>
      <c r="AJ10" s="16">
        <v>132116246227</v>
      </c>
      <c r="AL10" s="17">
        <v>1.39</v>
      </c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4.45" customHeight="1" x14ac:dyDescent="0.2">
      <c r="A4" s="35" t="s">
        <v>120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4.45" customHeight="1" x14ac:dyDescent="0.2">
      <c r="A5" s="35" t="s">
        <v>121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4.45" customHeight="1" x14ac:dyDescent="0.2"/>
    <row r="7" spans="1:13" ht="14.45" customHeight="1" x14ac:dyDescent="0.2">
      <c r="C7" s="32" t="s">
        <v>9</v>
      </c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4.45" customHeight="1" x14ac:dyDescent="0.2">
      <c r="A8" s="2" t="s">
        <v>122</v>
      </c>
      <c r="C8" s="4" t="s">
        <v>13</v>
      </c>
      <c r="D8" s="3"/>
      <c r="E8" s="4" t="s">
        <v>123</v>
      </c>
      <c r="F8" s="3"/>
      <c r="G8" s="4" t="s">
        <v>124</v>
      </c>
      <c r="H8" s="3"/>
      <c r="I8" s="4" t="s">
        <v>125</v>
      </c>
      <c r="J8" s="3"/>
      <c r="K8" s="4" t="s">
        <v>126</v>
      </c>
      <c r="L8" s="3"/>
      <c r="M8" s="4" t="s">
        <v>127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workbookViewId="0">
      <selection activeCell="J18" sqref="J18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7.85546875" bestFit="1" customWidth="1"/>
    <col min="7" max="7" width="1.28515625" customWidth="1"/>
    <col min="8" max="8" width="17.85546875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1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"/>
    <row r="5" spans="1:12" ht="14.45" customHeight="1" x14ac:dyDescent="0.2">
      <c r="A5" s="1" t="s">
        <v>128</v>
      </c>
      <c r="B5" s="35" t="s">
        <v>129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4.45" customHeight="1" x14ac:dyDescent="0.2">
      <c r="D6" s="2" t="s">
        <v>7</v>
      </c>
      <c r="F6" s="32" t="s">
        <v>8</v>
      </c>
      <c r="G6" s="32"/>
      <c r="H6" s="3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2" t="s">
        <v>130</v>
      </c>
      <c r="B8" s="32"/>
      <c r="D8" s="2" t="s">
        <v>131</v>
      </c>
      <c r="F8" s="2" t="s">
        <v>132</v>
      </c>
      <c r="H8" s="2" t="s">
        <v>133</v>
      </c>
      <c r="J8" s="2" t="s">
        <v>131</v>
      </c>
      <c r="L8" s="2" t="s">
        <v>18</v>
      </c>
    </row>
    <row r="9" spans="1:12" ht="21.75" customHeight="1" x14ac:dyDescent="0.2">
      <c r="A9" s="33" t="s">
        <v>134</v>
      </c>
      <c r="B9" s="33"/>
      <c r="D9" s="6">
        <v>10513706</v>
      </c>
      <c r="F9" s="6">
        <v>26067303750</v>
      </c>
      <c r="H9" s="6">
        <v>26070981200</v>
      </c>
      <c r="J9" s="6">
        <v>6836256</v>
      </c>
      <c r="L9" s="7" t="s">
        <v>135</v>
      </c>
    </row>
    <row r="10" spans="1:12" ht="21.75" customHeight="1" x14ac:dyDescent="0.2">
      <c r="A10" s="27" t="s">
        <v>136</v>
      </c>
      <c r="B10" s="27"/>
      <c r="D10" s="9">
        <v>136003796</v>
      </c>
      <c r="F10" s="9">
        <v>575410</v>
      </c>
      <c r="H10" s="9">
        <v>504000</v>
      </c>
      <c r="J10" s="9">
        <v>136075206</v>
      </c>
      <c r="L10" s="10" t="s">
        <v>135</v>
      </c>
    </row>
    <row r="11" spans="1:12" ht="21.75" customHeight="1" x14ac:dyDescent="0.2">
      <c r="A11" s="27" t="s">
        <v>137</v>
      </c>
      <c r="B11" s="27"/>
      <c r="D11" s="9">
        <v>16770274</v>
      </c>
      <c r="F11" s="9">
        <v>71017</v>
      </c>
      <c r="H11" s="9">
        <v>504000</v>
      </c>
      <c r="J11" s="9">
        <v>16337291</v>
      </c>
      <c r="L11" s="10" t="s">
        <v>135</v>
      </c>
    </row>
    <row r="12" spans="1:12" ht="21.75" customHeight="1" x14ac:dyDescent="0.2">
      <c r="A12" s="27" t="s">
        <v>138</v>
      </c>
      <c r="B12" s="27"/>
      <c r="D12" s="9">
        <v>30989399</v>
      </c>
      <c r="F12" s="9">
        <v>131121</v>
      </c>
      <c r="H12" s="9">
        <v>576000</v>
      </c>
      <c r="J12" s="9">
        <v>30544520</v>
      </c>
      <c r="L12" s="10" t="s">
        <v>135</v>
      </c>
    </row>
    <row r="13" spans="1:12" ht="21.75" customHeight="1" x14ac:dyDescent="0.2">
      <c r="A13" s="27" t="s">
        <v>139</v>
      </c>
      <c r="B13" s="27"/>
      <c r="D13" s="9">
        <v>2038531753</v>
      </c>
      <c r="F13" s="9">
        <v>1470378457449</v>
      </c>
      <c r="H13" s="9">
        <v>1472409699494</v>
      </c>
      <c r="J13" s="9">
        <v>7289708</v>
      </c>
      <c r="L13" s="10" t="s">
        <v>135</v>
      </c>
    </row>
    <row r="14" spans="1:12" ht="21.75" customHeight="1" x14ac:dyDescent="0.2">
      <c r="A14" s="27" t="s">
        <v>140</v>
      </c>
      <c r="B14" s="27"/>
      <c r="D14" s="9">
        <v>42444923</v>
      </c>
      <c r="F14" s="9">
        <v>95218</v>
      </c>
      <c r="H14" s="9">
        <v>20022400</v>
      </c>
      <c r="J14" s="9">
        <v>22517741</v>
      </c>
      <c r="L14" s="10" t="s">
        <v>135</v>
      </c>
    </row>
    <row r="15" spans="1:12" ht="21.75" customHeight="1" x14ac:dyDescent="0.2">
      <c r="A15" s="27" t="s">
        <v>141</v>
      </c>
      <c r="B15" s="27"/>
      <c r="D15" s="9">
        <v>8704237</v>
      </c>
      <c r="F15" s="9">
        <v>25994545526</v>
      </c>
      <c r="H15" s="9">
        <v>25900804000</v>
      </c>
      <c r="J15" s="9">
        <v>102445763</v>
      </c>
      <c r="L15" s="10" t="s">
        <v>135</v>
      </c>
    </row>
    <row r="16" spans="1:12" ht="21.75" customHeight="1" x14ac:dyDescent="0.2">
      <c r="A16" s="27" t="s">
        <v>142</v>
      </c>
      <c r="B16" s="27"/>
      <c r="D16" s="9">
        <v>25500000000</v>
      </c>
      <c r="F16" s="9">
        <v>0</v>
      </c>
      <c r="H16" s="9">
        <v>25500000000</v>
      </c>
      <c r="J16" s="9">
        <v>0</v>
      </c>
      <c r="L16" s="10" t="s">
        <v>135</v>
      </c>
    </row>
    <row r="17" spans="1:12" ht="21.75" customHeight="1" x14ac:dyDescent="0.2">
      <c r="A17" s="29" t="s">
        <v>143</v>
      </c>
      <c r="B17" s="29"/>
      <c r="D17" s="13">
        <v>35000000000</v>
      </c>
      <c r="F17" s="13">
        <v>0</v>
      </c>
      <c r="H17" s="13">
        <v>25000000000</v>
      </c>
      <c r="J17" s="13">
        <v>10000000000</v>
      </c>
      <c r="L17" s="14" t="s">
        <v>144</v>
      </c>
    </row>
    <row r="18" spans="1:12" ht="21.75" customHeight="1" x14ac:dyDescent="0.2">
      <c r="A18" s="26" t="s">
        <v>87</v>
      </c>
      <c r="B18" s="26"/>
      <c r="D18" s="16">
        <v>62783958088</v>
      </c>
      <c r="F18" s="16">
        <v>1522441179491</v>
      </c>
      <c r="H18" s="16">
        <v>1574903091094</v>
      </c>
      <c r="J18" s="16">
        <v>10322046485</v>
      </c>
      <c r="L18" s="17">
        <v>0</v>
      </c>
    </row>
  </sheetData>
  <mergeCells count="16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8:B18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B16" sqref="B16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4.45" customHeight="1" x14ac:dyDescent="0.2"/>
    <row r="5" spans="1:10" ht="29.1" customHeight="1" x14ac:dyDescent="0.2">
      <c r="A5" s="1" t="s">
        <v>146</v>
      </c>
      <c r="B5" s="35" t="s">
        <v>147</v>
      </c>
      <c r="C5" s="35"/>
      <c r="D5" s="35"/>
      <c r="E5" s="35"/>
      <c r="F5" s="35"/>
      <c r="G5" s="35"/>
      <c r="H5" s="35"/>
      <c r="I5" s="35"/>
      <c r="J5" s="35"/>
    </row>
    <row r="6" spans="1:10" ht="14.45" customHeight="1" x14ac:dyDescent="0.2"/>
    <row r="7" spans="1:10" ht="14.45" customHeight="1" x14ac:dyDescent="0.2">
      <c r="A7" s="32" t="s">
        <v>148</v>
      </c>
      <c r="B7" s="32"/>
      <c r="D7" s="2" t="s">
        <v>149</v>
      </c>
      <c r="F7" s="2" t="s">
        <v>131</v>
      </c>
      <c r="H7" s="2" t="s">
        <v>150</v>
      </c>
      <c r="J7" s="2" t="s">
        <v>151</v>
      </c>
    </row>
    <row r="8" spans="1:10" ht="21.75" customHeight="1" x14ac:dyDescent="0.2">
      <c r="A8" s="33" t="s">
        <v>152</v>
      </c>
      <c r="B8" s="33"/>
      <c r="D8" s="5" t="s">
        <v>153</v>
      </c>
      <c r="F8" s="6">
        <v>406218095095</v>
      </c>
      <c r="H8" s="7">
        <v>101.58</v>
      </c>
      <c r="J8" s="7">
        <v>4.28</v>
      </c>
    </row>
    <row r="9" spans="1:10" ht="21.75" customHeight="1" x14ac:dyDescent="0.2">
      <c r="A9" s="27" t="s">
        <v>154</v>
      </c>
      <c r="B9" s="27"/>
      <c r="D9" s="8" t="s">
        <v>155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27" t="s">
        <v>156</v>
      </c>
      <c r="B10" s="27"/>
      <c r="D10" s="8" t="s">
        <v>157</v>
      </c>
      <c r="F10" s="9">
        <v>504881118</v>
      </c>
      <c r="H10" s="10">
        <v>0.13</v>
      </c>
      <c r="J10" s="10">
        <v>0.01</v>
      </c>
    </row>
    <row r="11" spans="1:10" ht="21.75" customHeight="1" x14ac:dyDescent="0.2">
      <c r="A11" s="27" t="s">
        <v>158</v>
      </c>
      <c r="B11" s="27"/>
      <c r="D11" s="8" t="s">
        <v>159</v>
      </c>
      <c r="F11" s="9">
        <v>1399355609</v>
      </c>
      <c r="H11" s="10">
        <v>0.35</v>
      </c>
      <c r="J11" s="10">
        <v>0.01</v>
      </c>
    </row>
    <row r="12" spans="1:10" ht="21.75" customHeight="1" x14ac:dyDescent="0.2">
      <c r="A12" s="29" t="s">
        <v>160</v>
      </c>
      <c r="B12" s="29"/>
      <c r="D12" s="11" t="s">
        <v>161</v>
      </c>
      <c r="F12" s="13">
        <v>3002750285</v>
      </c>
      <c r="H12" s="14">
        <v>0.75</v>
      </c>
      <c r="J12" s="14">
        <v>0.03</v>
      </c>
    </row>
    <row r="13" spans="1:10" ht="21.75" customHeight="1" x14ac:dyDescent="0.2">
      <c r="A13" s="26" t="s">
        <v>87</v>
      </c>
      <c r="B13" s="26"/>
      <c r="D13" s="16"/>
      <c r="F13" s="16">
        <v>411125082107</v>
      </c>
      <c r="H13" s="17">
        <v>102.81</v>
      </c>
      <c r="J13" s="17">
        <v>4.33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94"/>
  <sheetViews>
    <sheetView rightToLeft="1" topLeftCell="A79" workbookViewId="0">
      <selection activeCell="S87" sqref="S87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5" bestFit="1" customWidth="1"/>
    <col min="9" max="9" width="1.28515625" customWidth="1"/>
    <col min="10" max="10" width="16" bestFit="1" customWidth="1"/>
    <col min="11" max="11" width="1.28515625" customWidth="1"/>
    <col min="12" max="12" width="15.5703125" customWidth="1"/>
    <col min="13" max="13" width="1.28515625" customWidth="1"/>
    <col min="14" max="14" width="16" bestFit="1" customWidth="1"/>
    <col min="15" max="16" width="1.28515625" customWidth="1"/>
    <col min="17" max="17" width="16" bestFit="1" customWidth="1"/>
    <col min="18" max="18" width="1.28515625" customWidth="1"/>
    <col min="19" max="19" width="15.7109375" bestFit="1" customWidth="1"/>
    <col min="20" max="20" width="1.28515625" customWidth="1"/>
    <col min="21" max="21" width="16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21.75" customHeight="1" x14ac:dyDescent="0.2">
      <c r="A2" s="24" t="s">
        <v>145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21.7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ht="14.45" customHeight="1" x14ac:dyDescent="0.2"/>
    <row r="5" spans="1:23" ht="14.45" customHeight="1" x14ac:dyDescent="0.2">
      <c r="A5" s="1" t="s">
        <v>162</v>
      </c>
      <c r="B5" s="35" t="s">
        <v>163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4.45" customHeight="1" x14ac:dyDescent="0.2">
      <c r="D6" s="32" t="s">
        <v>164</v>
      </c>
      <c r="E6" s="32"/>
      <c r="F6" s="32"/>
      <c r="G6" s="32"/>
      <c r="H6" s="32"/>
      <c r="I6" s="32"/>
      <c r="J6" s="32"/>
      <c r="K6" s="32"/>
      <c r="L6" s="32"/>
      <c r="N6" s="32" t="s">
        <v>165</v>
      </c>
      <c r="O6" s="32"/>
      <c r="P6" s="32"/>
      <c r="Q6" s="32"/>
      <c r="R6" s="32"/>
      <c r="S6" s="32"/>
      <c r="T6" s="32"/>
      <c r="U6" s="32"/>
      <c r="V6" s="32"/>
      <c r="W6" s="32"/>
    </row>
    <row r="7" spans="1:23" ht="14.45" customHeight="1" x14ac:dyDescent="0.2">
      <c r="D7" s="3"/>
      <c r="E7" s="3"/>
      <c r="F7" s="3"/>
      <c r="G7" s="3"/>
      <c r="H7" s="3"/>
      <c r="I7" s="3"/>
      <c r="J7" s="31" t="s">
        <v>87</v>
      </c>
      <c r="K7" s="31"/>
      <c r="L7" s="31"/>
      <c r="N7" s="3"/>
      <c r="O7" s="3"/>
      <c r="P7" s="3"/>
      <c r="Q7" s="3"/>
      <c r="R7" s="3"/>
      <c r="S7" s="3"/>
      <c r="T7" s="3"/>
      <c r="U7" s="31" t="s">
        <v>87</v>
      </c>
      <c r="V7" s="31"/>
      <c r="W7" s="31"/>
    </row>
    <row r="8" spans="1:23" ht="14.45" customHeight="1" x14ac:dyDescent="0.2">
      <c r="A8" s="32" t="s">
        <v>166</v>
      </c>
      <c r="B8" s="32"/>
      <c r="D8" s="2" t="s">
        <v>167</v>
      </c>
      <c r="F8" s="2" t="s">
        <v>168</v>
      </c>
      <c r="H8" s="2" t="s">
        <v>169</v>
      </c>
      <c r="J8" s="4" t="s">
        <v>131</v>
      </c>
      <c r="K8" s="3"/>
      <c r="L8" s="4" t="s">
        <v>150</v>
      </c>
      <c r="N8" s="2" t="s">
        <v>167</v>
      </c>
      <c r="P8" s="32" t="s">
        <v>168</v>
      </c>
      <c r="Q8" s="32"/>
      <c r="S8" s="2" t="s">
        <v>169</v>
      </c>
      <c r="U8" s="4" t="s">
        <v>131</v>
      </c>
      <c r="V8" s="3"/>
      <c r="W8" s="4" t="s">
        <v>150</v>
      </c>
    </row>
    <row r="9" spans="1:23" ht="21.75" customHeight="1" x14ac:dyDescent="0.2">
      <c r="A9" s="33" t="s">
        <v>78</v>
      </c>
      <c r="B9" s="33"/>
      <c r="D9" s="6">
        <v>0</v>
      </c>
      <c r="F9" s="6">
        <v>-68523861202</v>
      </c>
      <c r="H9" s="6">
        <v>8719406</v>
      </c>
      <c r="J9" s="6">
        <v>-68515141796</v>
      </c>
      <c r="L9" s="7">
        <v>-17.13</v>
      </c>
      <c r="N9" s="6">
        <v>0</v>
      </c>
      <c r="P9" s="34">
        <v>-36210857260</v>
      </c>
      <c r="Q9" s="34"/>
      <c r="S9" s="6">
        <v>8719406</v>
      </c>
      <c r="U9" s="6">
        <v>-36202137854</v>
      </c>
      <c r="W9" s="7">
        <v>-4.5199999999999996</v>
      </c>
    </row>
    <row r="10" spans="1:23" ht="21.75" customHeight="1" x14ac:dyDescent="0.2">
      <c r="A10" s="27" t="s">
        <v>44</v>
      </c>
      <c r="B10" s="27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28">
        <v>0</v>
      </c>
      <c r="Q10" s="28"/>
      <c r="S10" s="9">
        <v>-1891</v>
      </c>
      <c r="U10" s="9">
        <v>-1891</v>
      </c>
      <c r="W10" s="10">
        <v>0</v>
      </c>
    </row>
    <row r="11" spans="1:23" ht="21.75" customHeight="1" x14ac:dyDescent="0.2">
      <c r="A11" s="27" t="s">
        <v>40</v>
      </c>
      <c r="B11" s="27"/>
      <c r="D11" s="9">
        <v>0</v>
      </c>
      <c r="F11" s="9">
        <v>11044147036</v>
      </c>
      <c r="H11" s="9">
        <v>3325471418</v>
      </c>
      <c r="J11" s="9">
        <v>14369618454</v>
      </c>
      <c r="L11" s="10">
        <v>3.59</v>
      </c>
      <c r="N11" s="9">
        <v>0</v>
      </c>
      <c r="P11" s="28">
        <v>27199447273</v>
      </c>
      <c r="Q11" s="28"/>
      <c r="S11" s="9">
        <v>3425926967</v>
      </c>
      <c r="U11" s="9">
        <v>30625374240</v>
      </c>
      <c r="W11" s="10">
        <v>3.82</v>
      </c>
    </row>
    <row r="12" spans="1:23" ht="21.75" customHeight="1" x14ac:dyDescent="0.2">
      <c r="A12" s="27" t="s">
        <v>84</v>
      </c>
      <c r="B12" s="27"/>
      <c r="D12" s="9">
        <v>0</v>
      </c>
      <c r="F12" s="9">
        <v>3407603324</v>
      </c>
      <c r="H12" s="9">
        <v>-3340007776</v>
      </c>
      <c r="J12" s="9">
        <v>67595548</v>
      </c>
      <c r="L12" s="10">
        <v>0.02</v>
      </c>
      <c r="N12" s="9">
        <v>0</v>
      </c>
      <c r="P12" s="28">
        <v>-16970421676</v>
      </c>
      <c r="Q12" s="28"/>
      <c r="S12" s="9">
        <v>-3340007776</v>
      </c>
      <c r="U12" s="9">
        <v>-20310429452</v>
      </c>
      <c r="W12" s="10">
        <v>-2.54</v>
      </c>
    </row>
    <row r="13" spans="1:23" ht="21.75" customHeight="1" x14ac:dyDescent="0.2">
      <c r="A13" s="27" t="s">
        <v>83</v>
      </c>
      <c r="B13" s="27"/>
      <c r="D13" s="9">
        <v>431988073</v>
      </c>
      <c r="F13" s="9">
        <v>3986908654</v>
      </c>
      <c r="H13" s="9">
        <v>-1706799601</v>
      </c>
      <c r="J13" s="9">
        <v>2712097126</v>
      </c>
      <c r="L13" s="10">
        <v>0.68</v>
      </c>
      <c r="N13" s="9">
        <v>431988073</v>
      </c>
      <c r="P13" s="28">
        <v>-999355443</v>
      </c>
      <c r="Q13" s="28"/>
      <c r="S13" s="9">
        <v>-4808741195</v>
      </c>
      <c r="U13" s="9">
        <v>-5376108565</v>
      </c>
      <c r="W13" s="10">
        <v>-0.67</v>
      </c>
    </row>
    <row r="14" spans="1:23" ht="21.75" customHeight="1" x14ac:dyDescent="0.2">
      <c r="A14" s="27" t="s">
        <v>51</v>
      </c>
      <c r="B14" s="27"/>
      <c r="D14" s="9">
        <v>0</v>
      </c>
      <c r="F14" s="9">
        <v>-16139569189</v>
      </c>
      <c r="H14" s="9">
        <v>847972438</v>
      </c>
      <c r="J14" s="9">
        <v>-15291596751</v>
      </c>
      <c r="L14" s="10">
        <v>-3.82</v>
      </c>
      <c r="N14" s="9">
        <v>0</v>
      </c>
      <c r="P14" s="28">
        <v>7414445560</v>
      </c>
      <c r="Q14" s="28"/>
      <c r="S14" s="9">
        <v>847972438</v>
      </c>
      <c r="U14" s="9">
        <v>8262417998</v>
      </c>
      <c r="W14" s="10">
        <v>1.03</v>
      </c>
    </row>
    <row r="15" spans="1:23" ht="21.75" customHeight="1" x14ac:dyDescent="0.2">
      <c r="A15" s="27" t="s">
        <v>86</v>
      </c>
      <c r="B15" s="27"/>
      <c r="D15" s="9">
        <v>0</v>
      </c>
      <c r="F15" s="9">
        <v>-32049771607</v>
      </c>
      <c r="H15" s="9">
        <v>220911717</v>
      </c>
      <c r="J15" s="9">
        <v>-31828859890</v>
      </c>
      <c r="L15" s="10">
        <v>-7.96</v>
      </c>
      <c r="N15" s="9">
        <v>0</v>
      </c>
      <c r="P15" s="28">
        <v>-32049771607</v>
      </c>
      <c r="Q15" s="28"/>
      <c r="S15" s="9">
        <v>220911717</v>
      </c>
      <c r="U15" s="9">
        <v>-31828859890</v>
      </c>
      <c r="W15" s="10">
        <v>-3.97</v>
      </c>
    </row>
    <row r="16" spans="1:23" ht="21.75" customHeight="1" x14ac:dyDescent="0.2">
      <c r="A16" s="27" t="s">
        <v>43</v>
      </c>
      <c r="B16" s="27"/>
      <c r="D16" s="9">
        <v>0</v>
      </c>
      <c r="F16" s="9">
        <v>10193849930</v>
      </c>
      <c r="H16" s="9">
        <v>-2661</v>
      </c>
      <c r="J16" s="9">
        <v>10193847269</v>
      </c>
      <c r="L16" s="10">
        <v>2.5499999999999998</v>
      </c>
      <c r="N16" s="9">
        <v>0</v>
      </c>
      <c r="P16" s="28">
        <v>2929818106</v>
      </c>
      <c r="Q16" s="28"/>
      <c r="S16" s="9">
        <v>-2661</v>
      </c>
      <c r="U16" s="9">
        <v>2929815445</v>
      </c>
      <c r="W16" s="10">
        <v>0.37</v>
      </c>
    </row>
    <row r="17" spans="1:23" ht="21.75" customHeight="1" x14ac:dyDescent="0.2">
      <c r="A17" s="27" t="s">
        <v>71</v>
      </c>
      <c r="B17" s="27"/>
      <c r="D17" s="9">
        <v>0</v>
      </c>
      <c r="F17" s="9">
        <v>-5808830582</v>
      </c>
      <c r="H17" s="9">
        <v>1069629489</v>
      </c>
      <c r="J17" s="9">
        <v>-4739201093</v>
      </c>
      <c r="L17" s="10">
        <v>-1.19</v>
      </c>
      <c r="N17" s="9">
        <v>0</v>
      </c>
      <c r="P17" s="28">
        <v>9936921418</v>
      </c>
      <c r="Q17" s="28"/>
      <c r="S17" s="9">
        <v>1069629489</v>
      </c>
      <c r="U17" s="9">
        <v>11006550907</v>
      </c>
      <c r="W17" s="10">
        <v>1.37</v>
      </c>
    </row>
    <row r="18" spans="1:23" ht="21.75" customHeight="1" x14ac:dyDescent="0.2">
      <c r="A18" s="27" t="s">
        <v>49</v>
      </c>
      <c r="B18" s="27"/>
      <c r="D18" s="9">
        <v>0</v>
      </c>
      <c r="F18" s="9">
        <v>0</v>
      </c>
      <c r="H18" s="9">
        <v>58810032839</v>
      </c>
      <c r="J18" s="9">
        <v>58810032839</v>
      </c>
      <c r="L18" s="10">
        <v>14.71</v>
      </c>
      <c r="N18" s="9">
        <v>0</v>
      </c>
      <c r="P18" s="28">
        <v>0</v>
      </c>
      <c r="Q18" s="28"/>
      <c r="S18" s="9">
        <v>58810028563</v>
      </c>
      <c r="U18" s="9">
        <v>58810028563</v>
      </c>
      <c r="W18" s="10">
        <v>7.34</v>
      </c>
    </row>
    <row r="19" spans="1:23" ht="21.75" customHeight="1" x14ac:dyDescent="0.2">
      <c r="A19" s="27" t="s">
        <v>66</v>
      </c>
      <c r="B19" s="27"/>
      <c r="D19" s="9">
        <v>0</v>
      </c>
      <c r="F19" s="9">
        <v>-72959276777</v>
      </c>
      <c r="H19" s="9">
        <v>-299464601</v>
      </c>
      <c r="J19" s="9">
        <v>-73258741378</v>
      </c>
      <c r="L19" s="10">
        <v>-18.32</v>
      </c>
      <c r="N19" s="9">
        <v>0</v>
      </c>
      <c r="P19" s="28">
        <v>-58858686349</v>
      </c>
      <c r="Q19" s="28"/>
      <c r="S19" s="9">
        <v>-299468678</v>
      </c>
      <c r="U19" s="9">
        <v>-59158155027</v>
      </c>
      <c r="W19" s="10">
        <v>-7.39</v>
      </c>
    </row>
    <row r="20" spans="1:23" ht="21.75" customHeight="1" x14ac:dyDescent="0.2">
      <c r="A20" s="27" t="s">
        <v>22</v>
      </c>
      <c r="B20" s="27"/>
      <c r="D20" s="9">
        <v>0</v>
      </c>
      <c r="F20" s="9">
        <v>19116371774</v>
      </c>
      <c r="H20" s="9">
        <v>6006844004</v>
      </c>
      <c r="J20" s="9">
        <v>25123215778</v>
      </c>
      <c r="L20" s="10">
        <v>6.28</v>
      </c>
      <c r="N20" s="9">
        <v>0</v>
      </c>
      <c r="P20" s="28">
        <v>46713187874</v>
      </c>
      <c r="Q20" s="28"/>
      <c r="S20" s="9">
        <v>6006844004</v>
      </c>
      <c r="U20" s="9">
        <v>52720031878</v>
      </c>
      <c r="W20" s="10">
        <v>6.58</v>
      </c>
    </row>
    <row r="21" spans="1:23" ht="21.75" customHeight="1" x14ac:dyDescent="0.2">
      <c r="A21" s="27" t="s">
        <v>75</v>
      </c>
      <c r="B21" s="27"/>
      <c r="D21" s="9">
        <v>0</v>
      </c>
      <c r="F21" s="9">
        <v>-7825659035</v>
      </c>
      <c r="H21" s="9">
        <v>-7886955135</v>
      </c>
      <c r="J21" s="9">
        <v>-15712614170</v>
      </c>
      <c r="L21" s="10">
        <v>-3.93</v>
      </c>
      <c r="N21" s="9">
        <v>0</v>
      </c>
      <c r="P21" s="28">
        <v>-7825659035</v>
      </c>
      <c r="Q21" s="28"/>
      <c r="S21" s="9">
        <v>-7886955135</v>
      </c>
      <c r="U21" s="9">
        <v>-15712614170</v>
      </c>
      <c r="W21" s="10">
        <v>-1.96</v>
      </c>
    </row>
    <row r="22" spans="1:23" ht="21.75" customHeight="1" x14ac:dyDescent="0.2">
      <c r="A22" s="27" t="s">
        <v>39</v>
      </c>
      <c r="B22" s="27"/>
      <c r="D22" s="9">
        <v>5904662061</v>
      </c>
      <c r="F22" s="9">
        <v>-5007813514</v>
      </c>
      <c r="H22" s="9">
        <v>-343118679</v>
      </c>
      <c r="J22" s="9">
        <v>553729868</v>
      </c>
      <c r="L22" s="10">
        <v>0.14000000000000001</v>
      </c>
      <c r="N22" s="9">
        <v>5904662061</v>
      </c>
      <c r="P22" s="28">
        <v>-1976199119</v>
      </c>
      <c r="Q22" s="28"/>
      <c r="S22" s="9">
        <v>-787200551</v>
      </c>
      <c r="U22" s="9">
        <v>3141262391</v>
      </c>
      <c r="W22" s="10">
        <v>0.39</v>
      </c>
    </row>
    <row r="23" spans="1:23" ht="21.75" customHeight="1" x14ac:dyDescent="0.2">
      <c r="A23" s="27" t="s">
        <v>55</v>
      </c>
      <c r="B23" s="27"/>
      <c r="D23" s="9">
        <v>24299713871</v>
      </c>
      <c r="F23" s="9">
        <v>27957603465</v>
      </c>
      <c r="H23" s="9">
        <v>9991395359</v>
      </c>
      <c r="J23" s="9">
        <v>62248712695</v>
      </c>
      <c r="L23" s="10">
        <v>15.57</v>
      </c>
      <c r="N23" s="9">
        <v>24299713871</v>
      </c>
      <c r="P23" s="28">
        <v>84742183366</v>
      </c>
      <c r="Q23" s="28"/>
      <c r="S23" s="9">
        <v>10044527174</v>
      </c>
      <c r="U23" s="9">
        <v>119086424411</v>
      </c>
      <c r="W23" s="10">
        <v>14.87</v>
      </c>
    </row>
    <row r="24" spans="1:23" ht="21.75" customHeight="1" x14ac:dyDescent="0.2">
      <c r="A24" s="27" t="s">
        <v>25</v>
      </c>
      <c r="B24" s="27"/>
      <c r="D24" s="9">
        <v>0</v>
      </c>
      <c r="F24" s="9">
        <v>-45782521081</v>
      </c>
      <c r="H24" s="9">
        <v>13372008707</v>
      </c>
      <c r="J24" s="9">
        <v>-32410512374</v>
      </c>
      <c r="L24" s="10">
        <v>-8.1</v>
      </c>
      <c r="N24" s="9">
        <v>0</v>
      </c>
      <c r="P24" s="28">
        <v>61993511923</v>
      </c>
      <c r="Q24" s="28"/>
      <c r="S24" s="9">
        <v>12423683313</v>
      </c>
      <c r="U24" s="9">
        <v>74417195236</v>
      </c>
      <c r="W24" s="10">
        <v>9.2899999999999991</v>
      </c>
    </row>
    <row r="25" spans="1:23" ht="21.75" customHeight="1" x14ac:dyDescent="0.2">
      <c r="A25" s="27" t="s">
        <v>46</v>
      </c>
      <c r="B25" s="27"/>
      <c r="D25" s="9">
        <v>0</v>
      </c>
      <c r="F25" s="9">
        <v>12981895395</v>
      </c>
      <c r="H25" s="9">
        <v>8290685053</v>
      </c>
      <c r="J25" s="9">
        <v>21272580448</v>
      </c>
      <c r="L25" s="10">
        <v>5.32</v>
      </c>
      <c r="N25" s="9">
        <v>0</v>
      </c>
      <c r="P25" s="28">
        <v>43604798501</v>
      </c>
      <c r="Q25" s="28"/>
      <c r="S25" s="9">
        <v>8250127827</v>
      </c>
      <c r="U25" s="9">
        <v>51854926328</v>
      </c>
      <c r="W25" s="10">
        <v>6.48</v>
      </c>
    </row>
    <row r="26" spans="1:23" ht="21.75" customHeight="1" x14ac:dyDescent="0.2">
      <c r="A26" s="27" t="s">
        <v>170</v>
      </c>
      <c r="B26" s="27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8">
        <v>0</v>
      </c>
      <c r="Q26" s="28"/>
      <c r="S26" s="9">
        <v>-304704999</v>
      </c>
      <c r="U26" s="9">
        <v>-304704999</v>
      </c>
      <c r="W26" s="10">
        <v>-0.04</v>
      </c>
    </row>
    <row r="27" spans="1:23" ht="21.75" customHeight="1" x14ac:dyDescent="0.2">
      <c r="A27" s="27" t="s">
        <v>62</v>
      </c>
      <c r="B27" s="27"/>
      <c r="D27" s="9">
        <v>0</v>
      </c>
      <c r="F27" s="9">
        <v>12950347633</v>
      </c>
      <c r="H27" s="9">
        <v>0</v>
      </c>
      <c r="J27" s="9">
        <v>12950347633</v>
      </c>
      <c r="L27" s="10">
        <v>3.24</v>
      </c>
      <c r="N27" s="9">
        <v>0</v>
      </c>
      <c r="P27" s="28">
        <v>-1119166144</v>
      </c>
      <c r="Q27" s="28"/>
      <c r="S27" s="9">
        <v>1050742391</v>
      </c>
      <c r="U27" s="9">
        <v>-68423753</v>
      </c>
      <c r="W27" s="10">
        <v>-0.01</v>
      </c>
    </row>
    <row r="28" spans="1:23" ht="21.75" customHeight="1" x14ac:dyDescent="0.2">
      <c r="A28" s="27" t="s">
        <v>171</v>
      </c>
      <c r="B28" s="27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8">
        <v>0</v>
      </c>
      <c r="Q28" s="28"/>
      <c r="S28" s="9">
        <v>-21555838692</v>
      </c>
      <c r="U28" s="9">
        <v>-21555838692</v>
      </c>
      <c r="W28" s="10">
        <v>-2.69</v>
      </c>
    </row>
    <row r="29" spans="1:23" ht="21.75" customHeight="1" x14ac:dyDescent="0.2">
      <c r="A29" s="27" t="s">
        <v>172</v>
      </c>
      <c r="B29" s="27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8">
        <v>0</v>
      </c>
      <c r="Q29" s="28"/>
      <c r="S29" s="9">
        <v>-9310540567</v>
      </c>
      <c r="U29" s="9">
        <v>-9310540567</v>
      </c>
      <c r="W29" s="10">
        <v>-1.1599999999999999</v>
      </c>
    </row>
    <row r="30" spans="1:23" ht="21.75" customHeight="1" x14ac:dyDescent="0.2">
      <c r="A30" s="27" t="s">
        <v>173</v>
      </c>
      <c r="B30" s="27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8">
        <v>0</v>
      </c>
      <c r="Q30" s="28"/>
      <c r="S30" s="9">
        <v>17889125056</v>
      </c>
      <c r="U30" s="9">
        <v>17889125056</v>
      </c>
      <c r="W30" s="10">
        <v>2.23</v>
      </c>
    </row>
    <row r="31" spans="1:23" ht="21.75" customHeight="1" x14ac:dyDescent="0.2">
      <c r="A31" s="27" t="s">
        <v>58</v>
      </c>
      <c r="B31" s="27"/>
      <c r="D31" s="9">
        <v>0</v>
      </c>
      <c r="F31" s="9">
        <v>2131849665</v>
      </c>
      <c r="H31" s="9">
        <v>0</v>
      </c>
      <c r="J31" s="9">
        <v>2131849665</v>
      </c>
      <c r="L31" s="10">
        <v>0.53</v>
      </c>
      <c r="N31" s="9">
        <v>0</v>
      </c>
      <c r="P31" s="28">
        <v>-3479817162</v>
      </c>
      <c r="Q31" s="28"/>
      <c r="S31" s="9">
        <v>-1222845809</v>
      </c>
      <c r="U31" s="9">
        <v>-4702662971</v>
      </c>
      <c r="W31" s="10">
        <v>-0.59</v>
      </c>
    </row>
    <row r="32" spans="1:23" ht="21.75" customHeight="1" x14ac:dyDescent="0.2">
      <c r="A32" s="27" t="s">
        <v>67</v>
      </c>
      <c r="B32" s="27"/>
      <c r="D32" s="9">
        <v>0</v>
      </c>
      <c r="F32" s="9">
        <v>-1319956364</v>
      </c>
      <c r="H32" s="9">
        <v>0</v>
      </c>
      <c r="J32" s="9">
        <v>-1319956364</v>
      </c>
      <c r="L32" s="10">
        <v>-0.33</v>
      </c>
      <c r="N32" s="9">
        <v>0</v>
      </c>
      <c r="P32" s="28">
        <v>-7806642495</v>
      </c>
      <c r="Q32" s="28"/>
      <c r="S32" s="9">
        <v>-2115</v>
      </c>
      <c r="U32" s="9">
        <v>-7806644610</v>
      </c>
      <c r="W32" s="10">
        <v>-0.97</v>
      </c>
    </row>
    <row r="33" spans="1:23" ht="21.75" customHeight="1" x14ac:dyDescent="0.2">
      <c r="A33" s="27" t="s">
        <v>27</v>
      </c>
      <c r="B33" s="27"/>
      <c r="D33" s="9">
        <v>0</v>
      </c>
      <c r="F33" s="9">
        <v>3443664278</v>
      </c>
      <c r="H33" s="9">
        <v>0</v>
      </c>
      <c r="J33" s="9">
        <v>3443664278</v>
      </c>
      <c r="L33" s="10">
        <v>0.86</v>
      </c>
      <c r="N33" s="9">
        <v>0</v>
      </c>
      <c r="P33" s="28">
        <v>-1763915273</v>
      </c>
      <c r="Q33" s="28"/>
      <c r="S33" s="9">
        <v>-1706</v>
      </c>
      <c r="U33" s="9">
        <v>-1763916979</v>
      </c>
      <c r="W33" s="10">
        <v>-0.22</v>
      </c>
    </row>
    <row r="34" spans="1:23" ht="21.75" customHeight="1" x14ac:dyDescent="0.2">
      <c r="A34" s="27" t="s">
        <v>21</v>
      </c>
      <c r="B34" s="27"/>
      <c r="D34" s="9">
        <v>0</v>
      </c>
      <c r="F34" s="9">
        <v>-12396722208</v>
      </c>
      <c r="H34" s="9">
        <v>0</v>
      </c>
      <c r="J34" s="9">
        <v>-12396722208</v>
      </c>
      <c r="L34" s="10">
        <v>-3.1</v>
      </c>
      <c r="N34" s="9">
        <v>0</v>
      </c>
      <c r="P34" s="28">
        <v>45540536757</v>
      </c>
      <c r="Q34" s="28"/>
      <c r="S34" s="9">
        <v>-410</v>
      </c>
      <c r="U34" s="9">
        <v>45540536347</v>
      </c>
      <c r="W34" s="10">
        <v>5.69</v>
      </c>
    </row>
    <row r="35" spans="1:23" ht="21.75" customHeight="1" x14ac:dyDescent="0.2">
      <c r="A35" s="27" t="s">
        <v>174</v>
      </c>
      <c r="B35" s="27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28">
        <v>0</v>
      </c>
      <c r="Q35" s="28"/>
      <c r="S35" s="9">
        <v>1383977409</v>
      </c>
      <c r="U35" s="9">
        <v>1383977409</v>
      </c>
      <c r="W35" s="10">
        <v>0.17</v>
      </c>
    </row>
    <row r="36" spans="1:23" ht="21.75" customHeight="1" x14ac:dyDescent="0.2">
      <c r="A36" s="27" t="s">
        <v>175</v>
      </c>
      <c r="B36" s="27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28">
        <v>0</v>
      </c>
      <c r="Q36" s="28"/>
      <c r="S36" s="9">
        <v>-7944722661</v>
      </c>
      <c r="U36" s="9">
        <v>-7944722661</v>
      </c>
      <c r="W36" s="10">
        <v>-0.99</v>
      </c>
    </row>
    <row r="37" spans="1:23" ht="21.75" customHeight="1" x14ac:dyDescent="0.2">
      <c r="A37" s="27" t="s">
        <v>47</v>
      </c>
      <c r="B37" s="27"/>
      <c r="D37" s="9">
        <v>0</v>
      </c>
      <c r="F37" s="9">
        <v>8143861478</v>
      </c>
      <c r="H37" s="9">
        <v>0</v>
      </c>
      <c r="J37" s="9">
        <v>8143861478</v>
      </c>
      <c r="L37" s="10">
        <v>2.04</v>
      </c>
      <c r="N37" s="9">
        <v>0</v>
      </c>
      <c r="P37" s="28">
        <v>36361627145</v>
      </c>
      <c r="Q37" s="28"/>
      <c r="S37" s="9">
        <v>-1029427380</v>
      </c>
      <c r="U37" s="9">
        <v>35332199765</v>
      </c>
      <c r="W37" s="10">
        <v>4.41</v>
      </c>
    </row>
    <row r="38" spans="1:23" ht="21.75" customHeight="1" x14ac:dyDescent="0.2">
      <c r="A38" s="27" t="s">
        <v>45</v>
      </c>
      <c r="B38" s="27"/>
      <c r="D38" s="9">
        <v>0</v>
      </c>
      <c r="F38" s="9">
        <v>28517262075</v>
      </c>
      <c r="H38" s="9">
        <v>0</v>
      </c>
      <c r="J38" s="9">
        <v>28517262075</v>
      </c>
      <c r="L38" s="10">
        <v>7.13</v>
      </c>
      <c r="N38" s="9">
        <v>0</v>
      </c>
      <c r="P38" s="28">
        <v>53419659936</v>
      </c>
      <c r="Q38" s="28"/>
      <c r="S38" s="9">
        <v>333555925</v>
      </c>
      <c r="U38" s="9">
        <v>53753215861</v>
      </c>
      <c r="W38" s="10">
        <v>6.71</v>
      </c>
    </row>
    <row r="39" spans="1:23" ht="21.75" customHeight="1" x14ac:dyDescent="0.2">
      <c r="A39" s="27" t="s">
        <v>70</v>
      </c>
      <c r="B39" s="27"/>
      <c r="D39" s="9">
        <v>0</v>
      </c>
      <c r="F39" s="9">
        <v>-1917896818</v>
      </c>
      <c r="H39" s="9">
        <v>0</v>
      </c>
      <c r="J39" s="9">
        <v>-1917896818</v>
      </c>
      <c r="L39" s="10">
        <v>-0.48</v>
      </c>
      <c r="N39" s="9">
        <v>13784892926</v>
      </c>
      <c r="P39" s="28">
        <v>-28549264408</v>
      </c>
      <c r="Q39" s="28"/>
      <c r="S39" s="9">
        <v>-2657675999</v>
      </c>
      <c r="U39" s="9">
        <v>-17422047481</v>
      </c>
      <c r="W39" s="10">
        <v>-2.1800000000000002</v>
      </c>
    </row>
    <row r="40" spans="1:23" ht="21.75" customHeight="1" x14ac:dyDescent="0.2">
      <c r="A40" s="27" t="s">
        <v>60</v>
      </c>
      <c r="B40" s="27"/>
      <c r="D40" s="9">
        <v>0</v>
      </c>
      <c r="F40" s="9">
        <v>385189753</v>
      </c>
      <c r="H40" s="9">
        <v>0</v>
      </c>
      <c r="J40" s="9">
        <v>385189753</v>
      </c>
      <c r="L40" s="10">
        <v>0.1</v>
      </c>
      <c r="N40" s="9">
        <v>0</v>
      </c>
      <c r="P40" s="28">
        <v>-216203291</v>
      </c>
      <c r="Q40" s="28"/>
      <c r="S40" s="9">
        <v>-171476119</v>
      </c>
      <c r="U40" s="9">
        <v>-387679410</v>
      </c>
      <c r="W40" s="10">
        <v>-0.05</v>
      </c>
    </row>
    <row r="41" spans="1:23" ht="21.75" customHeight="1" x14ac:dyDescent="0.2">
      <c r="A41" s="27" t="s">
        <v>176</v>
      </c>
      <c r="B41" s="27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28">
        <v>0</v>
      </c>
      <c r="Q41" s="28"/>
      <c r="S41" s="9">
        <v>-3312747289</v>
      </c>
      <c r="U41" s="9">
        <v>-3312747289</v>
      </c>
      <c r="W41" s="10">
        <v>-0.41</v>
      </c>
    </row>
    <row r="42" spans="1:23" ht="21.75" customHeight="1" x14ac:dyDescent="0.2">
      <c r="A42" s="27" t="s">
        <v>68</v>
      </c>
      <c r="B42" s="27"/>
      <c r="D42" s="9">
        <v>0</v>
      </c>
      <c r="F42" s="9">
        <v>-4649876142</v>
      </c>
      <c r="H42" s="9">
        <v>0</v>
      </c>
      <c r="J42" s="9">
        <v>-4649876142</v>
      </c>
      <c r="L42" s="10">
        <v>-1.1599999999999999</v>
      </c>
      <c r="N42" s="9">
        <v>0</v>
      </c>
      <c r="P42" s="28">
        <v>-9171076884</v>
      </c>
      <c r="Q42" s="28"/>
      <c r="S42" s="9">
        <v>-4316</v>
      </c>
      <c r="U42" s="9">
        <v>-9171081200</v>
      </c>
      <c r="W42" s="10">
        <v>-1.1499999999999999</v>
      </c>
    </row>
    <row r="43" spans="1:23" ht="21.75" customHeight="1" x14ac:dyDescent="0.2">
      <c r="A43" s="27" t="s">
        <v>20</v>
      </c>
      <c r="B43" s="27"/>
      <c r="D43" s="9">
        <v>657657658</v>
      </c>
      <c r="F43" s="9">
        <v>941116837</v>
      </c>
      <c r="H43" s="9">
        <v>0</v>
      </c>
      <c r="J43" s="9">
        <v>1598774495</v>
      </c>
      <c r="L43" s="10">
        <v>0.4</v>
      </c>
      <c r="N43" s="9">
        <v>657657658</v>
      </c>
      <c r="P43" s="28">
        <v>1841252962</v>
      </c>
      <c r="Q43" s="28"/>
      <c r="S43" s="9">
        <v>1017698938</v>
      </c>
      <c r="U43" s="9">
        <v>3516609558</v>
      </c>
      <c r="W43" s="10">
        <v>0.44</v>
      </c>
    </row>
    <row r="44" spans="1:23" ht="21.75" customHeight="1" x14ac:dyDescent="0.2">
      <c r="A44" s="27" t="s">
        <v>56</v>
      </c>
      <c r="B44" s="27"/>
      <c r="D44" s="9">
        <v>0</v>
      </c>
      <c r="F44" s="9">
        <v>35281959018</v>
      </c>
      <c r="H44" s="9">
        <v>0</v>
      </c>
      <c r="J44" s="9">
        <v>35281959018</v>
      </c>
      <c r="L44" s="10">
        <v>8.82</v>
      </c>
      <c r="N44" s="9">
        <v>23771211959</v>
      </c>
      <c r="P44" s="28">
        <v>35138536417</v>
      </c>
      <c r="Q44" s="28"/>
      <c r="S44" s="9">
        <v>-27038156</v>
      </c>
      <c r="U44" s="9">
        <v>58882710220</v>
      </c>
      <c r="W44" s="10">
        <v>7.35</v>
      </c>
    </row>
    <row r="45" spans="1:23" ht="21.75" customHeight="1" x14ac:dyDescent="0.2">
      <c r="A45" s="27" t="s">
        <v>177</v>
      </c>
      <c r="B45" s="27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28">
        <v>0</v>
      </c>
      <c r="Q45" s="28"/>
      <c r="S45" s="9">
        <v>665182254</v>
      </c>
      <c r="U45" s="9">
        <v>665182254</v>
      </c>
      <c r="W45" s="10">
        <v>0.08</v>
      </c>
    </row>
    <row r="46" spans="1:23" ht="21.75" customHeight="1" x14ac:dyDescent="0.2">
      <c r="A46" s="27" t="s">
        <v>178</v>
      </c>
      <c r="B46" s="27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28">
        <v>0</v>
      </c>
      <c r="Q46" s="28"/>
      <c r="S46" s="9">
        <v>3250580379</v>
      </c>
      <c r="U46" s="9">
        <v>3250580379</v>
      </c>
      <c r="W46" s="10">
        <v>0.41</v>
      </c>
    </row>
    <row r="47" spans="1:23" ht="21.75" customHeight="1" x14ac:dyDescent="0.2">
      <c r="A47" s="27" t="s">
        <v>179</v>
      </c>
      <c r="B47" s="27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8">
        <v>0</v>
      </c>
      <c r="Q47" s="28"/>
      <c r="S47" s="9">
        <v>484581696</v>
      </c>
      <c r="U47" s="9">
        <v>484581696</v>
      </c>
      <c r="W47" s="10">
        <v>0.06</v>
      </c>
    </row>
    <row r="48" spans="1:23" ht="21.75" customHeight="1" x14ac:dyDescent="0.2">
      <c r="A48" s="27" t="s">
        <v>30</v>
      </c>
      <c r="B48" s="27"/>
      <c r="D48" s="9">
        <v>0</v>
      </c>
      <c r="F48" s="9">
        <v>7692766580</v>
      </c>
      <c r="H48" s="9">
        <v>0</v>
      </c>
      <c r="J48" s="9">
        <v>7692766580</v>
      </c>
      <c r="L48" s="10">
        <v>1.92</v>
      </c>
      <c r="N48" s="9">
        <v>0</v>
      </c>
      <c r="P48" s="28">
        <v>5555325090</v>
      </c>
      <c r="Q48" s="28"/>
      <c r="S48" s="9">
        <v>-5361</v>
      </c>
      <c r="U48" s="9">
        <v>5555319729</v>
      </c>
      <c r="W48" s="10">
        <v>0.69</v>
      </c>
    </row>
    <row r="49" spans="1:23" ht="21.75" customHeight="1" x14ac:dyDescent="0.2">
      <c r="A49" s="27" t="s">
        <v>81</v>
      </c>
      <c r="B49" s="27"/>
      <c r="D49" s="9">
        <v>0</v>
      </c>
      <c r="F49" s="9">
        <v>5949364239</v>
      </c>
      <c r="H49" s="9">
        <v>0</v>
      </c>
      <c r="J49" s="9">
        <v>5949364239</v>
      </c>
      <c r="L49" s="10">
        <v>1.49</v>
      </c>
      <c r="N49" s="9">
        <v>0</v>
      </c>
      <c r="P49" s="28">
        <v>13386069538</v>
      </c>
      <c r="Q49" s="28"/>
      <c r="S49" s="9">
        <v>-6360</v>
      </c>
      <c r="U49" s="9">
        <v>13386063178</v>
      </c>
      <c r="W49" s="10">
        <v>1.67</v>
      </c>
    </row>
    <row r="50" spans="1:23" ht="21.75" customHeight="1" x14ac:dyDescent="0.2">
      <c r="A50" s="27" t="s">
        <v>41</v>
      </c>
      <c r="B50" s="27"/>
      <c r="D50" s="9">
        <v>0</v>
      </c>
      <c r="F50" s="9">
        <v>20781702566</v>
      </c>
      <c r="H50" s="9">
        <v>0</v>
      </c>
      <c r="J50" s="9">
        <v>20781702566</v>
      </c>
      <c r="L50" s="10">
        <v>5.2</v>
      </c>
      <c r="N50" s="9">
        <v>0</v>
      </c>
      <c r="P50" s="28">
        <v>13166082708</v>
      </c>
      <c r="Q50" s="28"/>
      <c r="S50" s="9">
        <v>-5269</v>
      </c>
      <c r="U50" s="9">
        <v>13166077439</v>
      </c>
      <c r="W50" s="10">
        <v>1.64</v>
      </c>
    </row>
    <row r="51" spans="1:23" ht="21.75" customHeight="1" x14ac:dyDescent="0.2">
      <c r="A51" s="27" t="s">
        <v>19</v>
      </c>
      <c r="B51" s="27"/>
      <c r="D51" s="9">
        <v>0</v>
      </c>
      <c r="F51" s="9">
        <v>297121545</v>
      </c>
      <c r="H51" s="9">
        <v>0</v>
      </c>
      <c r="J51" s="9">
        <v>297121545</v>
      </c>
      <c r="L51" s="10">
        <v>7.0000000000000007E-2</v>
      </c>
      <c r="N51" s="9">
        <v>0</v>
      </c>
      <c r="P51" s="28">
        <v>279061054</v>
      </c>
      <c r="Q51" s="28"/>
      <c r="S51" s="9">
        <v>377864609</v>
      </c>
      <c r="U51" s="9">
        <v>656925663</v>
      </c>
      <c r="W51" s="10">
        <v>0.08</v>
      </c>
    </row>
    <row r="52" spans="1:23" ht="21.75" customHeight="1" x14ac:dyDescent="0.2">
      <c r="A52" s="27" t="s">
        <v>85</v>
      </c>
      <c r="B52" s="27"/>
      <c r="D52" s="9">
        <v>0</v>
      </c>
      <c r="F52" s="9">
        <v>-21039550524</v>
      </c>
      <c r="H52" s="9">
        <v>0</v>
      </c>
      <c r="J52" s="9">
        <v>-21039550524</v>
      </c>
      <c r="L52" s="10">
        <v>-5.26</v>
      </c>
      <c r="N52" s="9">
        <v>0</v>
      </c>
      <c r="P52" s="28">
        <v>17072326380</v>
      </c>
      <c r="Q52" s="28"/>
      <c r="S52" s="9">
        <v>-1747311423</v>
      </c>
      <c r="U52" s="9">
        <v>15325014957</v>
      </c>
      <c r="W52" s="10">
        <v>1.91</v>
      </c>
    </row>
    <row r="53" spans="1:23" ht="21.75" customHeight="1" x14ac:dyDescent="0.2">
      <c r="A53" s="27" t="s">
        <v>24</v>
      </c>
      <c r="B53" s="27"/>
      <c r="D53" s="9">
        <v>0</v>
      </c>
      <c r="F53" s="9">
        <v>9706479216</v>
      </c>
      <c r="H53" s="9">
        <v>0</v>
      </c>
      <c r="J53" s="9">
        <v>9706479216</v>
      </c>
      <c r="L53" s="10">
        <v>2.4300000000000002</v>
      </c>
      <c r="N53" s="9">
        <v>0</v>
      </c>
      <c r="P53" s="28">
        <v>15836887141</v>
      </c>
      <c r="Q53" s="28"/>
      <c r="S53" s="9">
        <v>-608</v>
      </c>
      <c r="U53" s="9">
        <v>15836886533</v>
      </c>
      <c r="W53" s="10">
        <v>1.98</v>
      </c>
    </row>
    <row r="54" spans="1:23" ht="21.75" customHeight="1" x14ac:dyDescent="0.2">
      <c r="A54" s="27" t="s">
        <v>35</v>
      </c>
      <c r="B54" s="27"/>
      <c r="D54" s="9">
        <v>2107522267</v>
      </c>
      <c r="F54" s="9">
        <v>8511799144</v>
      </c>
      <c r="H54" s="9">
        <v>0</v>
      </c>
      <c r="J54" s="9">
        <v>10619321411</v>
      </c>
      <c r="L54" s="10">
        <v>2.66</v>
      </c>
      <c r="N54" s="9">
        <v>2107522267</v>
      </c>
      <c r="P54" s="28">
        <v>3596357147</v>
      </c>
      <c r="Q54" s="28"/>
      <c r="S54" s="9">
        <v>-5123</v>
      </c>
      <c r="U54" s="9">
        <v>5703874291</v>
      </c>
      <c r="W54" s="10">
        <v>0.71</v>
      </c>
    </row>
    <row r="55" spans="1:23" ht="21.75" customHeight="1" x14ac:dyDescent="0.2">
      <c r="A55" s="27" t="s">
        <v>29</v>
      </c>
      <c r="B55" s="27"/>
      <c r="D55" s="9">
        <v>0</v>
      </c>
      <c r="F55" s="9">
        <v>7617940271</v>
      </c>
      <c r="H55" s="9">
        <v>0</v>
      </c>
      <c r="J55" s="9">
        <v>7617940271</v>
      </c>
      <c r="L55" s="10">
        <v>1.9</v>
      </c>
      <c r="N55" s="9">
        <v>0</v>
      </c>
      <c r="P55" s="28">
        <v>1137520491</v>
      </c>
      <c r="Q55" s="28"/>
      <c r="S55" s="9">
        <v>-5367801849</v>
      </c>
      <c r="U55" s="9">
        <v>-4230281358</v>
      </c>
      <c r="W55" s="10">
        <v>-0.53</v>
      </c>
    </row>
    <row r="56" spans="1:23" ht="21.75" customHeight="1" x14ac:dyDescent="0.2">
      <c r="A56" s="27" t="s">
        <v>52</v>
      </c>
      <c r="B56" s="27"/>
      <c r="D56" s="9">
        <v>3940590734</v>
      </c>
      <c r="F56" s="9">
        <v>7291267286</v>
      </c>
      <c r="H56" s="9">
        <v>0</v>
      </c>
      <c r="J56" s="9">
        <v>11231858020</v>
      </c>
      <c r="L56" s="10">
        <v>2.81</v>
      </c>
      <c r="N56" s="9">
        <v>3940590734</v>
      </c>
      <c r="P56" s="28">
        <v>10450372311</v>
      </c>
      <c r="Q56" s="28"/>
      <c r="S56" s="9">
        <v>0</v>
      </c>
      <c r="U56" s="9">
        <v>14390963045</v>
      </c>
      <c r="W56" s="10">
        <v>1.8</v>
      </c>
    </row>
    <row r="57" spans="1:23" ht="21.75" customHeight="1" x14ac:dyDescent="0.2">
      <c r="A57" s="27" t="s">
        <v>57</v>
      </c>
      <c r="B57" s="27"/>
      <c r="D57" s="9">
        <v>13020816327</v>
      </c>
      <c r="F57" s="9">
        <v>15290874720</v>
      </c>
      <c r="H57" s="9">
        <v>0</v>
      </c>
      <c r="J57" s="9">
        <v>28311691047</v>
      </c>
      <c r="L57" s="10">
        <v>7.08</v>
      </c>
      <c r="N57" s="9">
        <v>13020816327</v>
      </c>
      <c r="P57" s="28">
        <v>30947559840</v>
      </c>
      <c r="Q57" s="28"/>
      <c r="S57" s="9">
        <v>0</v>
      </c>
      <c r="U57" s="9">
        <v>43968376167</v>
      </c>
      <c r="W57" s="10">
        <v>5.49</v>
      </c>
    </row>
    <row r="58" spans="1:23" ht="21.75" customHeight="1" x14ac:dyDescent="0.2">
      <c r="A58" s="27" t="s">
        <v>36</v>
      </c>
      <c r="B58" s="27"/>
      <c r="D58" s="9">
        <v>0</v>
      </c>
      <c r="F58" s="9">
        <v>2266434000</v>
      </c>
      <c r="H58" s="9">
        <v>0</v>
      </c>
      <c r="J58" s="9">
        <v>2266434000</v>
      </c>
      <c r="L58" s="10">
        <v>0.56999999999999995</v>
      </c>
      <c r="N58" s="9">
        <v>0</v>
      </c>
      <c r="P58" s="28">
        <v>8359697972</v>
      </c>
      <c r="Q58" s="28"/>
      <c r="S58" s="9">
        <v>0</v>
      </c>
      <c r="U58" s="9">
        <f>N58+P58+S58</f>
        <v>8359697972</v>
      </c>
      <c r="W58" s="10">
        <v>1.47</v>
      </c>
    </row>
    <row r="59" spans="1:23" ht="21.75" customHeight="1" x14ac:dyDescent="0.2">
      <c r="A59" s="27" t="s">
        <v>26</v>
      </c>
      <c r="B59" s="27"/>
      <c r="D59" s="9">
        <v>0</v>
      </c>
      <c r="F59" s="9">
        <v>1127221867</v>
      </c>
      <c r="H59" s="9">
        <v>0</v>
      </c>
      <c r="J59" s="9">
        <v>1127221867</v>
      </c>
      <c r="L59" s="10">
        <v>0.28000000000000003</v>
      </c>
      <c r="N59" s="9">
        <v>9544597848</v>
      </c>
      <c r="P59" s="28">
        <v>7148959733</v>
      </c>
      <c r="Q59" s="28"/>
      <c r="S59" s="9">
        <v>0</v>
      </c>
      <c r="U59" s="9">
        <v>16693557581</v>
      </c>
      <c r="W59" s="10">
        <v>2.08</v>
      </c>
    </row>
    <row r="60" spans="1:23" ht="21.75" customHeight="1" x14ac:dyDescent="0.2">
      <c r="A60" s="27" t="s">
        <v>69</v>
      </c>
      <c r="B60" s="27"/>
      <c r="D60" s="9">
        <v>0</v>
      </c>
      <c r="F60" s="9">
        <v>35800438778</v>
      </c>
      <c r="H60" s="9">
        <v>0</v>
      </c>
      <c r="J60" s="9">
        <v>35800438778</v>
      </c>
      <c r="L60" s="10">
        <v>8.9499999999999993</v>
      </c>
      <c r="N60" s="9">
        <v>29646763951</v>
      </c>
      <c r="P60" s="28">
        <v>-15468636853</v>
      </c>
      <c r="Q60" s="28"/>
      <c r="S60" s="9">
        <v>0</v>
      </c>
      <c r="U60" s="9">
        <v>14178127098</v>
      </c>
      <c r="W60" s="10">
        <v>1.77</v>
      </c>
    </row>
    <row r="61" spans="1:23" ht="21.75" customHeight="1" x14ac:dyDescent="0.2">
      <c r="A61" s="27" t="s">
        <v>59</v>
      </c>
      <c r="B61" s="27"/>
      <c r="D61" s="9">
        <v>0</v>
      </c>
      <c r="F61" s="9">
        <v>-12688551225</v>
      </c>
      <c r="H61" s="9">
        <v>0</v>
      </c>
      <c r="J61" s="9">
        <v>-12688551225</v>
      </c>
      <c r="L61" s="10">
        <v>-3.17</v>
      </c>
      <c r="N61" s="9">
        <v>13720000000</v>
      </c>
      <c r="P61" s="28">
        <v>-41061223350</v>
      </c>
      <c r="Q61" s="28"/>
      <c r="S61" s="9">
        <v>0</v>
      </c>
      <c r="U61" s="9">
        <v>-27341223350</v>
      </c>
      <c r="W61" s="10">
        <v>-3.41</v>
      </c>
    </row>
    <row r="62" spans="1:23" ht="21.75" customHeight="1" x14ac:dyDescent="0.2">
      <c r="A62" s="27" t="s">
        <v>42</v>
      </c>
      <c r="B62" s="27"/>
      <c r="D62" s="9">
        <v>0</v>
      </c>
      <c r="F62" s="9">
        <v>2729194593</v>
      </c>
      <c r="H62" s="9">
        <v>0</v>
      </c>
      <c r="J62" s="9">
        <v>2729194593</v>
      </c>
      <c r="L62" s="10">
        <v>0.68</v>
      </c>
      <c r="N62" s="9">
        <v>7793764000</v>
      </c>
      <c r="P62" s="28">
        <v>3565521502</v>
      </c>
      <c r="Q62" s="28"/>
      <c r="S62" s="9">
        <v>0</v>
      </c>
      <c r="U62" s="9">
        <v>11359285502</v>
      </c>
      <c r="W62" s="10">
        <v>1.42</v>
      </c>
    </row>
    <row r="63" spans="1:23" ht="21.75" customHeight="1" x14ac:dyDescent="0.2">
      <c r="A63" s="27" t="s">
        <v>65</v>
      </c>
      <c r="B63" s="27"/>
      <c r="D63" s="9">
        <v>0</v>
      </c>
      <c r="F63" s="9">
        <v>-2402302822</v>
      </c>
      <c r="H63" s="9">
        <v>0</v>
      </c>
      <c r="J63" s="9">
        <v>-2402302822</v>
      </c>
      <c r="L63" s="10">
        <v>-0.6</v>
      </c>
      <c r="N63" s="9">
        <v>0</v>
      </c>
      <c r="P63" s="28">
        <v>-4892361000</v>
      </c>
      <c r="Q63" s="28"/>
      <c r="S63" s="9">
        <v>0</v>
      </c>
      <c r="U63" s="9">
        <v>-4892361000</v>
      </c>
      <c r="W63" s="10">
        <v>-0.61</v>
      </c>
    </row>
    <row r="64" spans="1:23" ht="21.75" customHeight="1" x14ac:dyDescent="0.2">
      <c r="A64" s="27" t="s">
        <v>74</v>
      </c>
      <c r="B64" s="27"/>
      <c r="D64" s="9">
        <v>0</v>
      </c>
      <c r="F64" s="9">
        <v>11884861800</v>
      </c>
      <c r="H64" s="9">
        <v>0</v>
      </c>
      <c r="J64" s="9">
        <v>11884861800</v>
      </c>
      <c r="L64" s="10">
        <v>2.97</v>
      </c>
      <c r="N64" s="9">
        <v>0</v>
      </c>
      <c r="P64" s="28">
        <v>11884861800</v>
      </c>
      <c r="Q64" s="28"/>
      <c r="S64" s="9">
        <v>0</v>
      </c>
      <c r="U64" s="9">
        <v>11884861800</v>
      </c>
      <c r="W64" s="10">
        <v>1.48</v>
      </c>
    </row>
    <row r="65" spans="1:23" ht="21.75" customHeight="1" x14ac:dyDescent="0.2">
      <c r="A65" s="27" t="s">
        <v>50</v>
      </c>
      <c r="B65" s="27"/>
      <c r="D65" s="9">
        <v>0</v>
      </c>
      <c r="F65" s="9">
        <v>24049415209</v>
      </c>
      <c r="H65" s="9">
        <v>0</v>
      </c>
      <c r="J65" s="9">
        <v>24049415209</v>
      </c>
      <c r="L65" s="10">
        <v>6.01</v>
      </c>
      <c r="N65" s="9">
        <v>0</v>
      </c>
      <c r="P65" s="28">
        <v>6246601353</v>
      </c>
      <c r="Q65" s="28"/>
      <c r="S65" s="9">
        <v>0</v>
      </c>
      <c r="U65" s="9">
        <v>6246601353</v>
      </c>
      <c r="W65" s="10">
        <v>0.78</v>
      </c>
    </row>
    <row r="66" spans="1:23" ht="21.75" customHeight="1" x14ac:dyDescent="0.2">
      <c r="A66" s="27" t="s">
        <v>23</v>
      </c>
      <c r="B66" s="27"/>
      <c r="D66" s="9">
        <v>0</v>
      </c>
      <c r="F66" s="9">
        <v>15128372396</v>
      </c>
      <c r="H66" s="9">
        <v>0</v>
      </c>
      <c r="J66" s="9">
        <v>15128372396</v>
      </c>
      <c r="L66" s="10">
        <v>3.78</v>
      </c>
      <c r="N66" s="9">
        <v>0</v>
      </c>
      <c r="P66" s="28">
        <v>24944491890</v>
      </c>
      <c r="Q66" s="28"/>
      <c r="S66" s="9">
        <v>0</v>
      </c>
      <c r="U66" s="9">
        <v>24944491890</v>
      </c>
      <c r="W66" s="10">
        <v>3.11</v>
      </c>
    </row>
    <row r="67" spans="1:23" ht="21.75" customHeight="1" x14ac:dyDescent="0.2">
      <c r="A67" s="27" t="s">
        <v>82</v>
      </c>
      <c r="B67" s="27"/>
      <c r="D67" s="9">
        <v>0</v>
      </c>
      <c r="F67" s="9">
        <v>10667150550</v>
      </c>
      <c r="H67" s="9">
        <v>0</v>
      </c>
      <c r="J67" s="9">
        <v>10667150550</v>
      </c>
      <c r="L67" s="10">
        <v>2.67</v>
      </c>
      <c r="N67" s="9">
        <v>0</v>
      </c>
      <c r="P67" s="28">
        <v>13735782900</v>
      </c>
      <c r="Q67" s="28"/>
      <c r="S67" s="9">
        <v>0</v>
      </c>
      <c r="U67" s="9">
        <v>13735782900</v>
      </c>
      <c r="W67" s="10">
        <v>1.72</v>
      </c>
    </row>
    <row r="68" spans="1:23" ht="21.75" customHeight="1" x14ac:dyDescent="0.2">
      <c r="A68" s="27" t="s">
        <v>31</v>
      </c>
      <c r="B68" s="27"/>
      <c r="D68" s="9">
        <v>0</v>
      </c>
      <c r="F68" s="9">
        <v>29095453833</v>
      </c>
      <c r="H68" s="9">
        <v>0</v>
      </c>
      <c r="J68" s="9">
        <v>29095453833</v>
      </c>
      <c r="L68" s="10">
        <v>7.28</v>
      </c>
      <c r="N68" s="9">
        <v>0</v>
      </c>
      <c r="P68" s="28">
        <v>45283428369</v>
      </c>
      <c r="Q68" s="28"/>
      <c r="S68" s="9">
        <v>0</v>
      </c>
      <c r="U68" s="9">
        <v>45283428369</v>
      </c>
      <c r="W68" s="10">
        <v>5.65</v>
      </c>
    </row>
    <row r="69" spans="1:23" ht="21.75" customHeight="1" x14ac:dyDescent="0.2">
      <c r="A69" s="27" t="s">
        <v>64</v>
      </c>
      <c r="B69" s="27"/>
      <c r="D69" s="9">
        <v>0</v>
      </c>
      <c r="F69" s="9">
        <v>-677390114</v>
      </c>
      <c r="H69" s="9">
        <v>0</v>
      </c>
      <c r="J69" s="9">
        <v>-677390114</v>
      </c>
      <c r="L69" s="10">
        <v>-0.17</v>
      </c>
      <c r="N69" s="9">
        <v>0</v>
      </c>
      <c r="P69" s="28">
        <v>-10811677520</v>
      </c>
      <c r="Q69" s="28"/>
      <c r="S69" s="9">
        <v>0</v>
      </c>
      <c r="U69" s="9">
        <v>-10811677520</v>
      </c>
      <c r="W69" s="10">
        <v>-1.35</v>
      </c>
    </row>
    <row r="70" spans="1:23" ht="21.75" customHeight="1" x14ac:dyDescent="0.2">
      <c r="A70" s="27" t="s">
        <v>34</v>
      </c>
      <c r="B70" s="27"/>
      <c r="D70" s="9">
        <v>0</v>
      </c>
      <c r="F70" s="9">
        <v>23230948500</v>
      </c>
      <c r="H70" s="9">
        <v>0</v>
      </c>
      <c r="J70" s="9">
        <v>23230948500</v>
      </c>
      <c r="L70" s="10">
        <v>5.81</v>
      </c>
      <c r="N70" s="9">
        <v>0</v>
      </c>
      <c r="P70" s="28">
        <v>22823388000</v>
      </c>
      <c r="Q70" s="28"/>
      <c r="S70" s="9">
        <v>0</v>
      </c>
      <c r="U70" s="9">
        <v>22823388000</v>
      </c>
      <c r="W70" s="10">
        <v>2.85</v>
      </c>
    </row>
    <row r="71" spans="1:23" ht="21.75" customHeight="1" x14ac:dyDescent="0.2">
      <c r="A71" s="27" t="s">
        <v>53</v>
      </c>
      <c r="B71" s="27"/>
      <c r="D71" s="9">
        <v>0</v>
      </c>
      <c r="F71" s="9">
        <v>19706047200</v>
      </c>
      <c r="H71" s="9">
        <v>0</v>
      </c>
      <c r="J71" s="9">
        <v>19706047200</v>
      </c>
      <c r="L71" s="10">
        <v>4.93</v>
      </c>
      <c r="N71" s="9">
        <v>0</v>
      </c>
      <c r="P71" s="28">
        <v>29503404000</v>
      </c>
      <c r="Q71" s="28"/>
      <c r="S71" s="9">
        <v>0</v>
      </c>
      <c r="U71" s="9">
        <v>29503404000</v>
      </c>
      <c r="W71" s="10">
        <v>3.68</v>
      </c>
    </row>
    <row r="72" spans="1:23" ht="21.75" customHeight="1" x14ac:dyDescent="0.2">
      <c r="A72" s="27" t="s">
        <v>28</v>
      </c>
      <c r="B72" s="27"/>
      <c r="D72" s="9">
        <v>0</v>
      </c>
      <c r="F72" s="9">
        <v>-3728423464</v>
      </c>
      <c r="H72" s="9">
        <v>0</v>
      </c>
      <c r="J72" s="9">
        <v>-3728423464</v>
      </c>
      <c r="L72" s="10">
        <v>-0.93</v>
      </c>
      <c r="N72" s="9">
        <v>0</v>
      </c>
      <c r="P72" s="28">
        <v>-1852307667</v>
      </c>
      <c r="Q72" s="28"/>
      <c r="S72" s="9">
        <v>0</v>
      </c>
      <c r="U72" s="9">
        <v>-1852307667</v>
      </c>
      <c r="W72" s="10">
        <v>-0.23</v>
      </c>
    </row>
    <row r="73" spans="1:23" ht="21.75" customHeight="1" x14ac:dyDescent="0.2">
      <c r="A73" s="27" t="s">
        <v>77</v>
      </c>
      <c r="B73" s="27"/>
      <c r="D73" s="9">
        <v>0</v>
      </c>
      <c r="F73" s="9">
        <v>1921166309</v>
      </c>
      <c r="H73" s="9">
        <v>0</v>
      </c>
      <c r="J73" s="9">
        <v>1921166309</v>
      </c>
      <c r="L73" s="10">
        <v>0.48</v>
      </c>
      <c r="N73" s="9">
        <v>4726</v>
      </c>
      <c r="P73" s="28">
        <v>-2364512380</v>
      </c>
      <c r="Q73" s="28"/>
      <c r="S73" s="9">
        <v>0</v>
      </c>
      <c r="U73" s="9">
        <f>-2364512380+N73</f>
        <v>-2364507654</v>
      </c>
      <c r="W73" s="10">
        <v>-0.3</v>
      </c>
    </row>
    <row r="74" spans="1:23" ht="21.75" customHeight="1" x14ac:dyDescent="0.2">
      <c r="A74" s="27" t="s">
        <v>54</v>
      </c>
      <c r="B74" s="27"/>
      <c r="D74" s="9">
        <v>0</v>
      </c>
      <c r="F74" s="9">
        <v>38210213397</v>
      </c>
      <c r="H74" s="9">
        <v>0</v>
      </c>
      <c r="J74" s="9">
        <v>38210213397</v>
      </c>
      <c r="L74" s="10">
        <v>9.5500000000000007</v>
      </c>
      <c r="N74" s="9">
        <v>0</v>
      </c>
      <c r="P74" s="28">
        <v>69160486248</v>
      </c>
      <c r="Q74" s="28"/>
      <c r="S74" s="9">
        <v>0</v>
      </c>
      <c r="U74" s="9">
        <v>69160486248</v>
      </c>
      <c r="W74" s="10">
        <v>8.64</v>
      </c>
    </row>
    <row r="75" spans="1:23" ht="21.75" customHeight="1" x14ac:dyDescent="0.2">
      <c r="A75" s="27" t="s">
        <v>180</v>
      </c>
      <c r="B75" s="27"/>
      <c r="D75" s="9">
        <v>0</v>
      </c>
      <c r="F75" s="9">
        <v>10060061248</v>
      </c>
      <c r="H75" s="9">
        <v>0</v>
      </c>
      <c r="J75" s="9">
        <v>10060061248</v>
      </c>
      <c r="L75" s="10">
        <v>2.52</v>
      </c>
      <c r="N75" s="9">
        <v>0</v>
      </c>
      <c r="P75" s="28">
        <v>43003865824</v>
      </c>
      <c r="Q75" s="28"/>
      <c r="S75" s="9">
        <v>0</v>
      </c>
      <c r="U75" s="9">
        <v>43003865824</v>
      </c>
      <c r="W75" s="10">
        <v>5.37</v>
      </c>
    </row>
    <row r="76" spans="1:23" ht="21.75" customHeight="1" x14ac:dyDescent="0.2">
      <c r="A76" s="27" t="s">
        <v>33</v>
      </c>
      <c r="B76" s="27"/>
      <c r="D76" s="9">
        <v>0</v>
      </c>
      <c r="F76" s="9">
        <v>7147716525</v>
      </c>
      <c r="H76" s="9">
        <v>0</v>
      </c>
      <c r="J76" s="9">
        <v>7147716525</v>
      </c>
      <c r="L76" s="10">
        <v>1.79</v>
      </c>
      <c r="N76" s="9">
        <v>0</v>
      </c>
      <c r="P76" s="28">
        <v>-1814141250</v>
      </c>
      <c r="Q76" s="28"/>
      <c r="S76" s="9">
        <v>0</v>
      </c>
      <c r="U76" s="9">
        <v>-1814141250</v>
      </c>
      <c r="W76" s="10">
        <v>-0.23</v>
      </c>
    </row>
    <row r="77" spans="1:23" ht="21.75" customHeight="1" x14ac:dyDescent="0.2">
      <c r="A77" s="27" t="s">
        <v>38</v>
      </c>
      <c r="B77" s="27"/>
      <c r="D77" s="9">
        <v>0</v>
      </c>
      <c r="F77" s="9">
        <v>12684919679</v>
      </c>
      <c r="H77" s="9">
        <v>0</v>
      </c>
      <c r="J77" s="9">
        <v>12684919679</v>
      </c>
      <c r="L77" s="10">
        <v>3.17</v>
      </c>
      <c r="N77" s="9">
        <v>0</v>
      </c>
      <c r="P77" s="28">
        <v>18624987806</v>
      </c>
      <c r="Q77" s="28"/>
      <c r="S77" s="9">
        <v>0</v>
      </c>
      <c r="U77" s="9">
        <v>18624987806</v>
      </c>
      <c r="W77" s="10">
        <v>2.33</v>
      </c>
    </row>
    <row r="78" spans="1:23" ht="21.75" customHeight="1" x14ac:dyDescent="0.2">
      <c r="A78" s="27" t="s">
        <v>79</v>
      </c>
      <c r="B78" s="27"/>
      <c r="D78" s="9">
        <v>0</v>
      </c>
      <c r="F78" s="9">
        <v>27701688375</v>
      </c>
      <c r="H78" s="9">
        <v>0</v>
      </c>
      <c r="J78" s="9">
        <v>27701688375</v>
      </c>
      <c r="L78" s="10">
        <v>6.93</v>
      </c>
      <c r="N78" s="9">
        <v>0</v>
      </c>
      <c r="P78" s="28">
        <v>10456411950</v>
      </c>
      <c r="Q78" s="28"/>
      <c r="S78" s="9">
        <v>0</v>
      </c>
      <c r="U78" s="9">
        <v>10456411950</v>
      </c>
      <c r="W78" s="10">
        <v>1.31</v>
      </c>
    </row>
    <row r="79" spans="1:23" ht="21.75" customHeight="1" x14ac:dyDescent="0.2">
      <c r="A79" s="27" t="s">
        <v>76</v>
      </c>
      <c r="B79" s="27"/>
      <c r="D79" s="9">
        <v>0</v>
      </c>
      <c r="F79" s="9">
        <v>5895511240</v>
      </c>
      <c r="H79" s="9">
        <v>0</v>
      </c>
      <c r="J79" s="9">
        <v>5895511240</v>
      </c>
      <c r="L79" s="10">
        <v>1.47</v>
      </c>
      <c r="N79" s="9">
        <v>0</v>
      </c>
      <c r="P79" s="28">
        <v>-18419105994</v>
      </c>
      <c r="Q79" s="28"/>
      <c r="S79" s="9">
        <v>0</v>
      </c>
      <c r="U79" s="9">
        <v>-18419105994</v>
      </c>
      <c r="W79" s="10">
        <v>-2.2999999999999998</v>
      </c>
    </row>
    <row r="80" spans="1:23" ht="21.75" customHeight="1" x14ac:dyDescent="0.2">
      <c r="A80" s="27" t="s">
        <v>37</v>
      </c>
      <c r="B80" s="27"/>
      <c r="D80" s="9">
        <v>0</v>
      </c>
      <c r="F80" s="9">
        <v>5163639759</v>
      </c>
      <c r="H80" s="9">
        <v>0</v>
      </c>
      <c r="J80" s="9">
        <v>5163639759</v>
      </c>
      <c r="L80" s="10">
        <v>1.29</v>
      </c>
      <c r="N80" s="9">
        <v>0</v>
      </c>
      <c r="P80" s="28">
        <v>15924318299</v>
      </c>
      <c r="Q80" s="28"/>
      <c r="S80" s="9">
        <v>0</v>
      </c>
      <c r="U80" s="9">
        <v>15924318299</v>
      </c>
      <c r="W80" s="10">
        <v>1.99</v>
      </c>
    </row>
    <row r="81" spans="1:23" ht="21.75" customHeight="1" x14ac:dyDescent="0.2">
      <c r="A81" s="27" t="s">
        <v>63</v>
      </c>
      <c r="B81" s="27"/>
      <c r="D81" s="9">
        <v>0</v>
      </c>
      <c r="F81" s="9">
        <v>2556745129</v>
      </c>
      <c r="H81" s="9">
        <v>0</v>
      </c>
      <c r="J81" s="9">
        <v>2556745129</v>
      </c>
      <c r="L81" s="10">
        <v>0.64</v>
      </c>
      <c r="N81" s="9">
        <v>0</v>
      </c>
      <c r="P81" s="28">
        <v>-2362561954</v>
      </c>
      <c r="Q81" s="28"/>
      <c r="S81" s="9">
        <v>0</v>
      </c>
      <c r="U81" s="9">
        <v>-2362561954</v>
      </c>
      <c r="W81" s="10">
        <v>-0.3</v>
      </c>
    </row>
    <row r="82" spans="1:23" ht="21.75" customHeight="1" x14ac:dyDescent="0.2">
      <c r="A82" s="27" t="s">
        <v>32</v>
      </c>
      <c r="B82" s="27"/>
      <c r="D82" s="9">
        <v>0</v>
      </c>
      <c r="F82" s="9">
        <v>18411794100</v>
      </c>
      <c r="H82" s="9">
        <v>0</v>
      </c>
      <c r="J82" s="9">
        <v>18411794100</v>
      </c>
      <c r="L82" s="10">
        <v>4.5999999999999996</v>
      </c>
      <c r="N82" s="9">
        <v>0</v>
      </c>
      <c r="P82" s="28">
        <v>12587655150</v>
      </c>
      <c r="Q82" s="28"/>
      <c r="S82" s="9">
        <v>0</v>
      </c>
      <c r="U82" s="9">
        <v>12587655150</v>
      </c>
      <c r="W82" s="10">
        <v>1.57</v>
      </c>
    </row>
    <row r="83" spans="1:23" ht="21.75" customHeight="1" x14ac:dyDescent="0.2">
      <c r="A83" s="27" t="s">
        <v>80</v>
      </c>
      <c r="B83" s="27"/>
      <c r="D83" s="9">
        <v>0</v>
      </c>
      <c r="F83" s="9">
        <v>-1461253500</v>
      </c>
      <c r="H83" s="9">
        <v>0</v>
      </c>
      <c r="J83" s="9">
        <v>-1461253500</v>
      </c>
      <c r="L83" s="10">
        <v>-0.37</v>
      </c>
      <c r="N83" s="9">
        <v>0</v>
      </c>
      <c r="P83" s="28">
        <v>-12037945500</v>
      </c>
      <c r="Q83" s="28"/>
      <c r="S83" s="9">
        <v>0</v>
      </c>
      <c r="U83" s="9">
        <v>-12037945500</v>
      </c>
      <c r="W83" s="10">
        <v>-1.5</v>
      </c>
    </row>
    <row r="84" spans="1:23" ht="21.75" customHeight="1" x14ac:dyDescent="0.2">
      <c r="A84" s="27" t="s">
        <v>72</v>
      </c>
      <c r="B84" s="27"/>
      <c r="D84" s="9">
        <v>0</v>
      </c>
      <c r="F84" s="9">
        <v>1272384000</v>
      </c>
      <c r="H84" s="9">
        <v>0</v>
      </c>
      <c r="J84" s="9">
        <v>1272384000</v>
      </c>
      <c r="L84" s="10">
        <v>0.32</v>
      </c>
      <c r="N84" s="9">
        <v>0</v>
      </c>
      <c r="P84" s="28">
        <v>-427441500</v>
      </c>
      <c r="Q84" s="28"/>
      <c r="S84" s="9">
        <v>0</v>
      </c>
      <c r="U84" s="9">
        <v>-427441500</v>
      </c>
      <c r="W84" s="10">
        <v>-0.05</v>
      </c>
    </row>
    <row r="85" spans="1:23" ht="21.75" customHeight="1" x14ac:dyDescent="0.2">
      <c r="A85" s="27" t="s">
        <v>61</v>
      </c>
      <c r="B85" s="27"/>
      <c r="D85" s="9">
        <v>0</v>
      </c>
      <c r="F85" s="9">
        <v>2692406982</v>
      </c>
      <c r="H85" s="9">
        <v>0</v>
      </c>
      <c r="J85" s="9">
        <v>2692406982</v>
      </c>
      <c r="L85" s="10">
        <v>0.67</v>
      </c>
      <c r="N85" s="9">
        <v>0</v>
      </c>
      <c r="P85" s="28">
        <v>-23103762615</v>
      </c>
      <c r="Q85" s="28"/>
      <c r="S85" s="9">
        <v>0</v>
      </c>
      <c r="U85" s="9">
        <v>-23103762615</v>
      </c>
      <c r="W85" s="10">
        <v>-2.88</v>
      </c>
    </row>
    <row r="86" spans="1:23" ht="21.75" customHeight="1" x14ac:dyDescent="0.2">
      <c r="A86" s="29" t="s">
        <v>48</v>
      </c>
      <c r="B86" s="29"/>
      <c r="D86" s="13">
        <v>0</v>
      </c>
      <c r="F86" s="13">
        <v>10840316944</v>
      </c>
      <c r="H86" s="13">
        <v>0</v>
      </c>
      <c r="J86" s="13">
        <v>10840316944</v>
      </c>
      <c r="L86" s="14">
        <v>2.71</v>
      </c>
      <c r="N86" s="13">
        <v>0</v>
      </c>
      <c r="P86" s="28">
        <v>5463247346</v>
      </c>
      <c r="Q86" s="30"/>
      <c r="S86" s="13">
        <v>0</v>
      </c>
      <c r="U86" s="13">
        <v>5463247346</v>
      </c>
      <c r="W86" s="14">
        <v>0.68</v>
      </c>
    </row>
    <row r="87" spans="1:23" ht="21.75" customHeight="1" x14ac:dyDescent="0.2">
      <c r="A87" s="26" t="s">
        <v>87</v>
      </c>
      <c r="B87" s="26"/>
      <c r="D87" s="16">
        <v>50362950991</v>
      </c>
      <c r="F87" s="16">
        <v>267487822127</v>
      </c>
      <c r="H87" s="16">
        <v>88367321977</v>
      </c>
      <c r="J87" s="16">
        <v>406218095095</v>
      </c>
      <c r="L87" s="17">
        <v>101.59</v>
      </c>
      <c r="N87" s="16">
        <f>SUM(N9:N86)</f>
        <v>148624186401</v>
      </c>
      <c r="Q87" s="16">
        <v>575367885351</v>
      </c>
      <c r="S87" s="16">
        <v>55787139457</v>
      </c>
      <c r="U87" s="16">
        <f>SUM(U9:U86)</f>
        <v>779779211209</v>
      </c>
      <c r="W87" s="17">
        <v>97.76</v>
      </c>
    </row>
    <row r="93" spans="1:23" x14ac:dyDescent="0.2">
      <c r="N93" s="23"/>
    </row>
    <row r="94" spans="1:23" x14ac:dyDescent="0.2">
      <c r="N94" s="23"/>
    </row>
  </sheetData>
  <mergeCells count="16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84:B84"/>
    <mergeCell ref="P84:Q84"/>
    <mergeCell ref="A85:B85"/>
    <mergeCell ref="P85:Q85"/>
    <mergeCell ref="A86:B86"/>
    <mergeCell ref="P86:Q86"/>
    <mergeCell ref="A87:B87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 pour</cp:lastModifiedBy>
  <dcterms:created xsi:type="dcterms:W3CDTF">2025-05-24T11:03:29Z</dcterms:created>
  <dcterms:modified xsi:type="dcterms:W3CDTF">2025-05-28T06:22:59Z</dcterms:modified>
</cp:coreProperties>
</file>