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baspour\صورت وضعیت پرتفوی ماهانه\مدیریت ثروت\14040531\"/>
    </mc:Choice>
  </mc:AlternateContent>
  <xr:revisionPtr revIDLastSave="0" documentId="13_ncr:1_{AB9434AE-630E-404A-8E72-FBC76037FE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اوراق!$A$1:$AM$11</definedName>
    <definedName name="_xlnm.Print_Area" localSheetId="2">'اوراق مشتقه'!$A$1:$AX$78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بانکی'!$A$1:$K$27</definedName>
    <definedName name="_xlnm.Print_Area" localSheetId="10">'درآمد سرمایه گذاری در اوراق به'!$A$1:$S$11</definedName>
    <definedName name="_xlnm.Print_Area" localSheetId="8">'درآمد سرمایه گذاری در سهام'!$A$1:$X$90</definedName>
    <definedName name="_xlnm.Print_Area" localSheetId="9">'درآمد سرمایه گذاری در صندوق'!$A$1:$W$8</definedName>
    <definedName name="_xlnm.Print_Area" localSheetId="14">'درآمد سود سهام'!$A$1:$T$59</definedName>
    <definedName name="_xlnm.Print_Area" localSheetId="15">'درآمد سود صندوق'!$A$1:$L$7</definedName>
    <definedName name="_xlnm.Print_Area" localSheetId="20">'درآمد ناشی از تغییر قیمت اوراق'!$A$1:$S$72</definedName>
    <definedName name="_xlnm.Print_Area" localSheetId="18">'درآمد ناشی از فروش'!$A$1:$S$67</definedName>
    <definedName name="_xlnm.Print_Area" localSheetId="13">'سایر درآمدها'!$A$1:$G$11</definedName>
    <definedName name="_xlnm.Print_Area" localSheetId="6">سپرده!$A$1:$M$28</definedName>
    <definedName name="_xlnm.Print_Area" localSheetId="1">سهام!$A$1:$AC$73</definedName>
    <definedName name="_xlnm.Print_Area" localSheetId="16">'سود اوراق بهادار'!$A$1:$T$7</definedName>
    <definedName name="_xlnm.Print_Area" localSheetId="17">'سود سپرده بانکی'!$A$1:$N$27</definedName>
    <definedName name="_xlnm.Print_Area" localSheetId="0">'صورت وضعیت'!$A$1:$C$6</definedName>
    <definedName name="_xlnm.Print_Area" localSheetId="11">'مبالغ تخصیصی اوراق'!$A$1:$R$82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9" i="15" l="1"/>
  <c r="M59" i="15"/>
  <c r="S59" i="15"/>
  <c r="Q59" i="15"/>
  <c r="O59" i="15"/>
  <c r="J27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9" i="13"/>
  <c r="J8" i="13"/>
  <c r="F27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9" i="13"/>
  <c r="F8" i="13"/>
  <c r="U90" i="9"/>
  <c r="U71" i="9"/>
  <c r="N90" i="9"/>
</calcChain>
</file>

<file path=xl/sharedStrings.xml><?xml version="1.0" encoding="utf-8"?>
<sst xmlns="http://schemas.openxmlformats.org/spreadsheetml/2006/main" count="841" uniqueCount="288">
  <si>
    <t>صندوق سرمایه‌گذاری مدیریت ثروت صندوق بازنشستگی کشوری</t>
  </si>
  <si>
    <t>صورت وضعیت پرتفوی</t>
  </si>
  <si>
    <t>برای ماه منتهی به 1404/05/31</t>
  </si>
  <si>
    <t>-1</t>
  </si>
  <si>
    <t>سرمایه گذاری ها</t>
  </si>
  <si>
    <t>-1-1</t>
  </si>
  <si>
    <t>سرمایه گذاری در سهام و حق تقدم سهام</t>
  </si>
  <si>
    <t>1404/04/31</t>
  </si>
  <si>
    <t>تغییرات طی دوره</t>
  </si>
  <si>
    <t>1404/05/31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</si>
  <si>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</si>
  <si>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</si>
  <si>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</si>
  <si>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</si>
  <si>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</si>
  <si>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</si>
  <si>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</si>
  <si>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</si>
  <si>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</si>
  <si>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اخشان خراسان</t>
  </si>
  <si>
    <t>ایمن خودرو شرق</t>
  </si>
  <si>
    <t>بانک تجارت</t>
  </si>
  <si>
    <t>بانک خاورمیانه</t>
  </si>
  <si>
    <t>بانک سامان</t>
  </si>
  <si>
    <t>بانک صادرات ایران</t>
  </si>
  <si>
    <t>بهساز کاشانه تهران</t>
  </si>
  <si>
    <t>بهمن  دیزل</t>
  </si>
  <si>
    <t>بیمه ملت</t>
  </si>
  <si>
    <t>بین المللی توسعه ص. معادن غدیر</t>
  </si>
  <si>
    <t>پالایش نفت اصفهان</t>
  </si>
  <si>
    <t>پالایش نفت بندرعباس</t>
  </si>
  <si>
    <t>پالایش نفت لاوان</t>
  </si>
  <si>
    <t>پاکدیس</t>
  </si>
  <si>
    <t>پخش البرز</t>
  </si>
  <si>
    <t>پست بانک ایران</t>
  </si>
  <si>
    <t>پمپ‌ سازی‌ ایران‌</t>
  </si>
  <si>
    <t>تامین سرمایه نوین</t>
  </si>
  <si>
    <t>تایدواترخاورمیانه</t>
  </si>
  <si>
    <t>تراکتورسازی‌ایران‌</t>
  </si>
  <si>
    <t>توسعه نیشکر و  صنایع جانبی</t>
  </si>
  <si>
    <t>تکادو</t>
  </si>
  <si>
    <t>حفاری شمال</t>
  </si>
  <si>
    <t>سرمایه گذاری تامین اجتماعی</t>
  </si>
  <si>
    <t>سرمایه گذاری خوارزمی</t>
  </si>
  <si>
    <t>سرمایه گذاری مس سرچشمه</t>
  </si>
  <si>
    <t>سرمایه‌گذاری‌توکافولاد(هلدینگ</t>
  </si>
  <si>
    <t>سرمایه‌گذاری‌صندوق‌بازنشستگی‌</t>
  </si>
  <si>
    <t>سیمان‌ خزر</t>
  </si>
  <si>
    <t>سیمان‌ دورود</t>
  </si>
  <si>
    <t>سیمان‌ شرق‌</t>
  </si>
  <si>
    <t>سیمان‌ صوفیان‌</t>
  </si>
  <si>
    <t>سیمان‌مازندران‌</t>
  </si>
  <si>
    <t>سیمان‌هگمتان‌</t>
  </si>
  <si>
    <t>شیشه‌ همدان‌</t>
  </si>
  <si>
    <t>صبا فولاد خلیج فارس</t>
  </si>
  <si>
    <t>صنایع ارتباطی آوا</t>
  </si>
  <si>
    <t>صنایع گلدیران</t>
  </si>
  <si>
    <t>صنعت غذایی کورش</t>
  </si>
  <si>
    <t>عمران و توسعه شاهد</t>
  </si>
  <si>
    <t>فولاد  خوزستان</t>
  </si>
  <si>
    <t>فولاد آلیاژی ایران</t>
  </si>
  <si>
    <t>فولاد شاهرود</t>
  </si>
  <si>
    <t>فولاد مبارکه اصفهان</t>
  </si>
  <si>
    <t>فولاد هرمزگان جنوب</t>
  </si>
  <si>
    <t>فولاد کاوه جنوب کیش</t>
  </si>
  <si>
    <t>گ.مدیریت ارزش سرمایه ص ب کشوری</t>
  </si>
  <si>
    <t>گروه انتخاب الکترونیک آرمان</t>
  </si>
  <si>
    <t>گروه سرمایه گذاری سپهر صادرات</t>
  </si>
  <si>
    <t>گواهي سپرده کالايي شمش طلا</t>
  </si>
  <si>
    <t>مس‌ شهیدباهنر</t>
  </si>
  <si>
    <t>معدنی و صنعتی گل گهر</t>
  </si>
  <si>
    <t>معدنی‌ املاح‌  ایران‌</t>
  </si>
  <si>
    <t>ملی‌ صنایع‌ مس‌ ایران‌</t>
  </si>
  <si>
    <t>نفت‌ بهران‌</t>
  </si>
  <si>
    <t>نوردوقطعات‌ فولادی‌</t>
  </si>
  <si>
    <t>کارخانجات‌ قند قزوین‌</t>
  </si>
  <si>
    <t>کاشی‌ الوند</t>
  </si>
  <si>
    <t>کربن‌ ایران‌</t>
  </si>
  <si>
    <t>کشت و صنعت جوین</t>
  </si>
  <si>
    <t>کشتیرانی جمهوری اسلامی ایران</t>
  </si>
  <si>
    <t>ح . کاشی‌ الوند</t>
  </si>
  <si>
    <t>شمش طلا CD1GOB0001</t>
  </si>
  <si>
    <t>پتروشیمی پردیس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</si>
  <si>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</si>
  <si>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</si>
  <si>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</si>
  <si>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</si>
  <si>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</si>
  <si>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</si>
  <si>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</si>
  <si>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</si>
  <si>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</si>
  <si>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</si>
  <si>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</si>
  <si>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</si>
  <si>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</si>
  <si>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</si>
  <si>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</si>
  <si>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</si>
  <si>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</si>
  <si>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</si>
  <si>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</si>
  <si>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</si>
  <si>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</si>
  <si>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</si>
  <si>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</si>
  <si>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</si>
  <si>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</si>
  <si>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</si>
  <si>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</si>
  <si>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</si>
  <si>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</si>
  <si>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آرتا جوجه سبلان</t>
  </si>
  <si>
    <t>بله</t>
  </si>
  <si>
    <t>1403/11/08</t>
  </si>
  <si>
    <t>1405/11/08</t>
  </si>
  <si>
    <t>اسنادخزانه-م4بودجه01-040917</t>
  </si>
  <si>
    <t>1401/12/08</t>
  </si>
  <si>
    <t>1404/09/17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</si>
  <si>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</si>
  <si>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</si>
  <si>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</si>
  <si>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</si>
  <si>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</si>
  <si>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</si>
  <si>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</si>
  <si>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</si>
  <si>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</si>
  <si>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</si>
  <si>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</si>
  <si>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</si>
  <si>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</si>
  <si>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</si>
  <si>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پاسارگاد سرو</t>
  </si>
  <si>
    <t>سپرده کوتاه مدت بانک آینده شریعتی</t>
  </si>
  <si>
    <t>سپرده کوتاه مدت بانک شهر دیباجی جنوبی</t>
  </si>
  <si>
    <t>سپرده کوتاه مدت بانک سامان دفتر بانکداری اختصاصی زعفرانیه</t>
  </si>
  <si>
    <t>سپرده کوتاه مدت بانک خاورمیانه نیایش</t>
  </si>
  <si>
    <t>سپرده کوتاه مدت موسسه اعتباری ملل دادمان</t>
  </si>
  <si>
    <t>سپرده کوتاه مدت بانک گردشگری میدان هروی</t>
  </si>
  <si>
    <t>سپرده بلند مدت بانک گردشگری میدان هروی</t>
  </si>
  <si>
    <t>سپرده کوتاه مدت بانک تجارت شهرک قدس</t>
  </si>
  <si>
    <t>سپرده بلند مدت بانک تجارت شهرک قدس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</si>
  <si>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</si>
  <si>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</si>
  <si>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</si>
  <si>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</si>
  <si>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</si>
  <si>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</si>
  <si>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</si>
  <si>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</si>
  <si>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</si>
  <si>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</si>
  <si>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</si>
  <si>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</si>
  <si>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</si>
  <si>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</si>
  <si>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</si>
  <si>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</si>
  <si>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</si>
  <si>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</si>
  <si>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</si>
  <si>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</si>
  <si>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</si>
  <si>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</si>
  <si>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</si>
  <si>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</si>
  <si>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</si>
  <si>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 غیرفعال</t>
  </si>
  <si>
    <t>بیمه البرز</t>
  </si>
  <si>
    <t>تامین سرمایه کیمیا</t>
  </si>
  <si>
    <t>بانک ملت</t>
  </si>
  <si>
    <t>پتروشیمی‌شیراز</t>
  </si>
  <si>
    <t>سرمایه‌گذاری‌ سپه‌</t>
  </si>
  <si>
    <t>کاشی‌ پارس‌</t>
  </si>
  <si>
    <t>سرمایه‌گذاری‌ سایپا</t>
  </si>
  <si>
    <t>پتروشیمی جم</t>
  </si>
  <si>
    <t>بین‌المللی‌توسعه‌ساختمان</t>
  </si>
  <si>
    <t>مبین انرژی خلیج فارس</t>
  </si>
  <si>
    <t>گروه توسعه مالی مهرآیندگان</t>
  </si>
  <si>
    <t>گروه‌بهمن‌</t>
  </si>
  <si>
    <t>بیمه کوثر</t>
  </si>
  <si>
    <t>ح . معدنی و صنعتی گل گهر</t>
  </si>
  <si>
    <t>صنعتی مینو</t>
  </si>
  <si>
    <t>سیمرغ</t>
  </si>
  <si>
    <t>پارس‌ خزر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</si>
  <si>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</si>
  <si>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</si>
  <si>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</si>
  <si>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</si>
  <si>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</si>
  <si>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</si>
  <si>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</si>
  <si>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</si>
  <si>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</si>
  <si>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</si>
  <si>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</si>
  <si>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</si>
  <si>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</si>
  <si>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</si>
  <si>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</si>
  <si>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</si>
  <si>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</si>
  <si>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</si>
  <si>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</si>
  <si>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</si>
  <si>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</si>
  <si>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</si>
  <si>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</si>
  <si>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</si>
  <si>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</si>
  <si>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</si>
  <si>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</si>
  <si>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</si>
  <si>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</si>
  <si>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</si>
  <si>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</si>
  <si>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</si>
  <si>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</si>
  <si>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</si>
  <si>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</si>
  <si>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</si>
  <si>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بلند مدت بانک پاسارگاد سرو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</si>
  <si>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</si>
  <si>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</si>
  <si>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</si>
  <si>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</si>
  <si>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</si>
  <si>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</si>
  <si>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</si>
  <si>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</si>
  <si>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</si>
  <si>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</si>
  <si>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1404/02/22</t>
  </si>
  <si>
    <t>1404/04/30</t>
  </si>
  <si>
    <t>1404/03/20</t>
  </si>
  <si>
    <t>1404/03/25</t>
  </si>
  <si>
    <t>1404/03/10</t>
  </si>
  <si>
    <t>1404/04/28</t>
  </si>
  <si>
    <t>1404/05/12</t>
  </si>
  <si>
    <t>1404/05/04</t>
  </si>
  <si>
    <t>1404/02/31</t>
  </si>
  <si>
    <t>1403/11/23</t>
  </si>
  <si>
    <t>1404/04/23</t>
  </si>
  <si>
    <t>1404/05/13</t>
  </si>
  <si>
    <t>1404/05/14</t>
  </si>
  <si>
    <t>1404/04/07</t>
  </si>
  <si>
    <t>1404/03/12</t>
  </si>
  <si>
    <t>1404/04/29</t>
  </si>
  <si>
    <t>1404/05/08</t>
  </si>
  <si>
    <t>1404/04/05</t>
  </si>
  <si>
    <t>1404/05/29</t>
  </si>
  <si>
    <t>1404/04/18</t>
  </si>
  <si>
    <t>1404/03/04</t>
  </si>
  <si>
    <t>1404/01/30</t>
  </si>
  <si>
    <t>1404/03/11</t>
  </si>
  <si>
    <t>1403/12/27</t>
  </si>
  <si>
    <t>1404/03/03</t>
  </si>
  <si>
    <t>1404/01/31</t>
  </si>
  <si>
    <t>1403/12/20</t>
  </si>
  <si>
    <t>1404/02/17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</si>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</sst>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6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0" fillId="0" borderId="0" xfId="1" applyNumberFormat="1" applyFont="1" applyAlignment="1">
      <alignment horizontal="left"/>
    </xf>
    <xf numFmtId="164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10" fontId="5" fillId="0" borderId="2" xfId="0" applyNumberFormat="1" applyFont="1" applyBorder="1" applyAlignment="1">
      <alignment horizontal="right" vertical="top"/>
    </xf>
    <xf numFmtId="10" fontId="5" fillId="0" borderId="0" xfId="0" applyNumberFormat="1" applyFont="1" applyAlignment="1">
      <alignment horizontal="right" vertical="top"/>
    </xf>
    <xf numFmtId="10" fontId="5" fillId="0" borderId="4" xfId="0" applyNumberFormat="1" applyFont="1" applyBorder="1" applyAlignment="1">
      <alignment horizontal="right" vertical="top"/>
    </xf>
    <xf numFmtId="10" fontId="5" fillId="0" borderId="5" xfId="1" applyNumberFormat="1" applyFont="1" applyBorder="1" applyAlignment="1">
      <alignment horizontal="right" vertical="top"/>
    </xf>
    <xf numFmtId="9" fontId="5" fillId="0" borderId="5" xfId="0" applyNumberFormat="1" applyFont="1" applyBorder="1" applyAlignment="1">
      <alignment horizontal="center" vertical="center"/>
    </xf>
    <xf numFmtId="10" fontId="5" fillId="0" borderId="2" xfId="1" applyNumberFormat="1" applyFont="1" applyBorder="1" applyAlignment="1">
      <alignment horizontal="center" vertical="top"/>
    </xf>
    <xf numFmtId="10" fontId="5" fillId="0" borderId="0" xfId="1" applyNumberFormat="1" applyFont="1" applyAlignment="1">
      <alignment horizontal="center" vertical="top"/>
    </xf>
    <xf numFmtId="10" fontId="5" fillId="0" borderId="2" xfId="0" applyNumberFormat="1" applyFont="1" applyBorder="1" applyAlignment="1">
      <alignment horizontal="center" vertical="top"/>
    </xf>
    <xf numFmtId="10" fontId="5" fillId="0" borderId="0" xfId="0" applyNumberFormat="1" applyFont="1" applyAlignment="1">
      <alignment horizontal="center" vertical="top"/>
    </xf>
    <xf numFmtId="9" fontId="5" fillId="0" borderId="5" xfId="0" applyNumberFormat="1" applyFont="1" applyBorder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3" fontId="5" fillId="0" borderId="4" xfId="0" applyNumberFormat="1" applyFont="1" applyBorder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2000250</xdr:colOff>
      <xdr:row>4</xdr:row>
      <xdr:rowOff>171450</xdr:rowOff>
    </xdr:from>
    <xdr:to>
      <xdr:col>2</xdr:col>
      <xdr:colOff>1895475</xdr:colOff>
      <xdr:row>6</xdr:row>
      <xdr:rowOff>73304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8B390C-4F93-4B26-B663-BE15A37AE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067525" y="1171575"/>
          <a:ext cx="7772400" cy="3026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workbookViewId="0">
      <selection activeCell="A2" sqref="A2:C2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37" t="s">
        <v>0</v>
      </c>
      <c r="B1" s="37"/>
      <c r="C1" s="37"/>
    </row>
    <row r="2" spans="1:3" ht="21.75" customHeight="1" x14ac:dyDescent="0.2">
      <c r="A2" s="37" t="s">
        <v>1</v>
      </c>
      <c r="B2" s="37"/>
      <c r="C2" s="37"/>
    </row>
    <row r="3" spans="1:3" ht="21.75" customHeight="1" x14ac:dyDescent="0.2">
      <c r="A3" s="37" t="s">
        <v>2</v>
      </c>
      <c r="B3" s="37"/>
      <c r="C3" s="37"/>
    </row>
    <row r="4" spans="1:3" ht="7.35" customHeight="1" x14ac:dyDescent="0.2"/>
    <row r="5" spans="1:3" ht="123.6" customHeight="1" x14ac:dyDescent="0.2">
      <c r="B5" s="38"/>
    </row>
    <row r="6" spans="1:3" ht="123.6" customHeight="1" x14ac:dyDescent="0.2">
      <c r="B6" s="38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sqref="A1:V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2" ht="21.75" customHeight="1" x14ac:dyDescent="0.2">
      <c r="A2" s="37" t="s">
        <v>143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2" ht="14.45" customHeight="1" x14ac:dyDescent="0.2"/>
    <row r="5" spans="1:22" ht="14.45" customHeight="1" x14ac:dyDescent="0.2">
      <c r="A5" s="1" t="s">
        <v>186</v>
      </c>
      <c r="B5" s="39" t="s">
        <v>187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</row>
    <row r="6" spans="1:22" ht="14.45" customHeight="1" x14ac:dyDescent="0.2">
      <c r="D6" s="40" t="s">
        <v>162</v>
      </c>
      <c r="E6" s="40"/>
      <c r="F6" s="40"/>
      <c r="G6" s="40"/>
      <c r="H6" s="40"/>
      <c r="I6" s="40"/>
      <c r="J6" s="40"/>
      <c r="K6" s="40"/>
      <c r="L6" s="40"/>
      <c r="N6" s="40" t="s">
        <v>163</v>
      </c>
      <c r="O6" s="40"/>
      <c r="P6" s="40"/>
      <c r="Q6" s="40"/>
      <c r="R6" s="40"/>
      <c r="S6" s="40"/>
      <c r="T6" s="40"/>
      <c r="U6" s="40"/>
      <c r="V6" s="40"/>
    </row>
    <row r="7" spans="1:22" ht="14.45" customHeight="1" x14ac:dyDescent="0.2">
      <c r="D7" s="3"/>
      <c r="E7" s="3"/>
      <c r="F7" s="3"/>
      <c r="G7" s="3"/>
      <c r="H7" s="3"/>
      <c r="I7" s="3"/>
      <c r="J7" s="41" t="s">
        <v>83</v>
      </c>
      <c r="K7" s="41"/>
      <c r="L7" s="41"/>
      <c r="N7" s="3"/>
      <c r="O7" s="3"/>
      <c r="P7" s="3"/>
      <c r="Q7" s="3"/>
      <c r="R7" s="3"/>
      <c r="S7" s="3"/>
      <c r="T7" s="41" t="s">
        <v>83</v>
      </c>
      <c r="U7" s="41"/>
      <c r="V7" s="41"/>
    </row>
    <row r="8" spans="1:22" ht="14.45" customHeight="1" x14ac:dyDescent="0.2">
      <c r="A8" s="40" t="s">
        <v>100</v>
      </c>
      <c r="B8" s="40"/>
      <c r="D8" s="2" t="s">
        <v>188</v>
      </c>
      <c r="F8" s="2" t="s">
        <v>166</v>
      </c>
      <c r="H8" s="2" t="s">
        <v>167</v>
      </c>
      <c r="J8" s="4" t="s">
        <v>130</v>
      </c>
      <c r="K8" s="3"/>
      <c r="L8" s="4" t="s">
        <v>148</v>
      </c>
      <c r="N8" s="2" t="s">
        <v>188</v>
      </c>
      <c r="P8" s="2" t="s">
        <v>166</v>
      </c>
      <c r="R8" s="2" t="s">
        <v>167</v>
      </c>
      <c r="T8" s="4" t="s">
        <v>130</v>
      </c>
      <c r="U8" s="3"/>
      <c r="V8" s="4" t="s">
        <v>148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1"/>
  <sheetViews>
    <sheetView rightToLeft="1" workbookViewId="0">
      <selection activeCell="F11" sqref="F11"/>
    </sheetView>
  </sheetViews>
  <sheetFormatPr defaultRowHeight="12.75" x14ac:dyDescent="0.2"/>
  <cols>
    <col min="1" max="1" width="5.140625" customWidth="1"/>
    <col min="2" max="2" width="21.28515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.85546875" bestFit="1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21.75" customHeight="1" x14ac:dyDescent="0.2">
      <c r="A2" s="37" t="s">
        <v>143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18" ht="14.45" customHeight="1" x14ac:dyDescent="0.2"/>
    <row r="5" spans="1:18" ht="14.45" customHeight="1" x14ac:dyDescent="0.2">
      <c r="A5" s="1" t="s">
        <v>189</v>
      </c>
      <c r="B5" s="39" t="s">
        <v>190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1:18" ht="14.45" customHeight="1" x14ac:dyDescent="0.2">
      <c r="D6" s="40" t="s">
        <v>162</v>
      </c>
      <c r="E6" s="40"/>
      <c r="F6" s="40"/>
      <c r="G6" s="40"/>
      <c r="H6" s="40"/>
      <c r="I6" s="40"/>
      <c r="J6" s="40"/>
      <c r="L6" s="40" t="s">
        <v>163</v>
      </c>
      <c r="M6" s="40"/>
      <c r="N6" s="40"/>
      <c r="O6" s="40"/>
      <c r="P6" s="40"/>
      <c r="Q6" s="40"/>
      <c r="R6" s="40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40" t="s">
        <v>191</v>
      </c>
      <c r="B8" s="40"/>
      <c r="D8" s="2" t="s">
        <v>192</v>
      </c>
      <c r="F8" s="2" t="s">
        <v>166</v>
      </c>
      <c r="H8" s="2" t="s">
        <v>167</v>
      </c>
      <c r="J8" s="2" t="s">
        <v>83</v>
      </c>
      <c r="L8" s="2" t="s">
        <v>192</v>
      </c>
      <c r="N8" s="2" t="s">
        <v>166</v>
      </c>
      <c r="P8" s="2" t="s">
        <v>167</v>
      </c>
      <c r="R8" s="2" t="s">
        <v>83</v>
      </c>
    </row>
    <row r="9" spans="1:18" ht="21.75" customHeight="1" x14ac:dyDescent="0.2">
      <c r="A9" s="42" t="s">
        <v>116</v>
      </c>
      <c r="B9" s="42"/>
      <c r="D9" s="6">
        <v>0</v>
      </c>
      <c r="F9" s="6">
        <v>0</v>
      </c>
      <c r="H9" s="6">
        <v>366173645</v>
      </c>
      <c r="J9" s="6">
        <v>366173645</v>
      </c>
      <c r="L9" s="6">
        <v>0</v>
      </c>
      <c r="N9" s="6">
        <v>0</v>
      </c>
      <c r="P9" s="6">
        <v>366173645</v>
      </c>
      <c r="R9" s="6">
        <v>366173645</v>
      </c>
    </row>
    <row r="10" spans="1:18" ht="21.75" customHeight="1" x14ac:dyDescent="0.2">
      <c r="A10" s="46" t="s">
        <v>112</v>
      </c>
      <c r="B10" s="46"/>
      <c r="D10" s="13">
        <v>0</v>
      </c>
      <c r="F10" s="13">
        <v>0</v>
      </c>
      <c r="H10" s="13">
        <v>0</v>
      </c>
      <c r="J10" s="13">
        <v>0</v>
      </c>
      <c r="L10" s="13">
        <v>0</v>
      </c>
      <c r="N10" s="13">
        <v>7113715575</v>
      </c>
      <c r="P10" s="13">
        <v>2825271125</v>
      </c>
      <c r="R10" s="13">
        <v>9938986700</v>
      </c>
    </row>
    <row r="11" spans="1:18" ht="21.75" customHeight="1" x14ac:dyDescent="0.2">
      <c r="A11" s="48" t="s">
        <v>83</v>
      </c>
      <c r="B11" s="48"/>
      <c r="D11" s="16">
        <v>0</v>
      </c>
      <c r="F11" s="16">
        <v>0</v>
      </c>
      <c r="H11" s="16">
        <v>366173645</v>
      </c>
      <c r="J11" s="16">
        <v>366173645</v>
      </c>
      <c r="L11" s="16">
        <v>0</v>
      </c>
      <c r="N11" s="16">
        <v>7113715575</v>
      </c>
      <c r="P11" s="16">
        <v>3191444770</v>
      </c>
      <c r="R11" s="16">
        <v>10305160345</v>
      </c>
    </row>
  </sheetData>
  <mergeCells count="10">
    <mergeCell ref="A8:B8"/>
    <mergeCell ref="A9:B9"/>
    <mergeCell ref="A10:B10"/>
    <mergeCell ref="A11:B11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82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21.75" customHeight="1" x14ac:dyDescent="0.2">
      <c r="A2" s="37" t="s">
        <v>143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14.45" customHeight="1" x14ac:dyDescent="0.2"/>
    <row r="5" spans="1:17" ht="14.45" customHeight="1" x14ac:dyDescent="0.2">
      <c r="A5" s="1" t="s">
        <v>193</v>
      </c>
      <c r="B5" s="39" t="s">
        <v>194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6" spans="1:17" ht="29.1" customHeight="1" x14ac:dyDescent="0.2">
      <c r="M6" s="50" t="s">
        <v>195</v>
      </c>
      <c r="Q6" s="50" t="s">
        <v>196</v>
      </c>
    </row>
    <row r="7" spans="1:17" ht="14.45" customHeight="1" x14ac:dyDescent="0.2">
      <c r="A7" s="40" t="s">
        <v>197</v>
      </c>
      <c r="B7" s="40"/>
      <c r="D7" s="2" t="s">
        <v>198</v>
      </c>
      <c r="F7" s="2" t="s">
        <v>199</v>
      </c>
      <c r="H7" s="2" t="s">
        <v>94</v>
      </c>
      <c r="J7" s="40" t="s">
        <v>200</v>
      </c>
      <c r="K7" s="40"/>
      <c r="M7" s="50"/>
      <c r="O7" s="2" t="s">
        <v>201</v>
      </c>
      <c r="Q7" s="50"/>
    </row>
    <row r="8" spans="1:17" ht="14.45" customHeight="1" x14ac:dyDescent="0.2">
      <c r="A8" s="41" t="s">
        <v>202</v>
      </c>
      <c r="B8" s="54"/>
      <c r="D8" s="41" t="s">
        <v>203</v>
      </c>
      <c r="F8" s="4" t="s">
        <v>204</v>
      </c>
      <c r="H8" s="3"/>
      <c r="J8" s="3"/>
      <c r="K8" s="3"/>
      <c r="M8" s="3"/>
      <c r="O8" s="3"/>
      <c r="Q8" s="3"/>
    </row>
    <row r="9" spans="1:17" ht="14.45" customHeight="1" x14ac:dyDescent="0.2">
      <c r="A9" s="40"/>
      <c r="B9" s="40"/>
      <c r="D9" s="40"/>
      <c r="F9" s="4" t="s">
        <v>205</v>
      </c>
    </row>
    <row r="10" spans="1:17" ht="14.45" customHeight="1" x14ac:dyDescent="0.2">
      <c r="A10" s="41" t="s">
        <v>202</v>
      </c>
      <c r="B10" s="54"/>
      <c r="D10" s="41" t="s">
        <v>206</v>
      </c>
      <c r="F10" s="4" t="s">
        <v>204</v>
      </c>
    </row>
    <row r="11" spans="1:17" ht="14.45" customHeight="1" x14ac:dyDescent="0.2">
      <c r="A11" s="40"/>
      <c r="B11" s="40"/>
      <c r="D11" s="40"/>
      <c r="F11" s="4" t="s">
        <v>207</v>
      </c>
    </row>
    <row r="12" spans="1:17" ht="65.45" customHeight="1" x14ac:dyDescent="0.2">
      <c r="A12" s="51" t="s">
        <v>208</v>
      </c>
      <c r="B12" s="51"/>
      <c r="D12" s="19" t="s">
        <v>209</v>
      </c>
      <c r="F12" s="4" t="s">
        <v>210</v>
      </c>
    </row>
    <row r="13" spans="1:17" ht="14.45" customHeight="1" x14ac:dyDescent="0.2">
      <c r="A13" s="51" t="s">
        <v>211</v>
      </c>
      <c r="B13" s="52"/>
      <c r="D13" s="51" t="s">
        <v>211</v>
      </c>
      <c r="F13" s="4" t="s">
        <v>212</v>
      </c>
    </row>
    <row r="14" spans="1:17" ht="14.45" customHeight="1" x14ac:dyDescent="0.2">
      <c r="A14" s="53"/>
      <c r="B14" s="53"/>
      <c r="D14" s="53"/>
      <c r="F14" s="4" t="s">
        <v>213</v>
      </c>
    </row>
    <row r="15" spans="1:17" ht="14.45" customHeight="1" x14ac:dyDescent="0.2">
      <c r="A15" s="53"/>
      <c r="B15" s="53"/>
      <c r="D15" s="53"/>
      <c r="F15" s="4" t="s">
        <v>214</v>
      </c>
    </row>
    <row r="16" spans="1:17" ht="14.45" customHeight="1" x14ac:dyDescent="0.2">
      <c r="A16" s="50"/>
      <c r="B16" s="50"/>
      <c r="D16" s="50"/>
      <c r="F16" s="4" t="s">
        <v>215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40" t="s">
        <v>216</v>
      </c>
      <c r="B18" s="40"/>
      <c r="C18" s="40"/>
      <c r="D18" s="40"/>
      <c r="E18" s="40"/>
      <c r="F18" s="40"/>
      <c r="G18" s="40"/>
      <c r="H18" s="40"/>
      <c r="I18" s="40"/>
      <c r="J18" s="40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  <row r="22" spans="1:10" ht="14.45" customHeight="1" x14ac:dyDescent="0.2"/>
    <row r="23" spans="1:10" ht="14.45" customHeight="1" x14ac:dyDescent="0.2"/>
    <row r="24" spans="1:10" ht="14.45" customHeight="1" x14ac:dyDescent="0.2"/>
    <row r="25" spans="1:10" ht="14.45" customHeight="1" x14ac:dyDescent="0.2"/>
    <row r="26" spans="1:10" ht="14.45" customHeight="1" x14ac:dyDescent="0.2"/>
    <row r="27" spans="1:10" ht="14.45" customHeight="1" x14ac:dyDescent="0.2"/>
    <row r="28" spans="1:10" ht="14.45" customHeight="1" x14ac:dyDescent="0.2"/>
    <row r="29" spans="1:10" ht="14.45" customHeight="1" x14ac:dyDescent="0.2"/>
    <row r="30" spans="1:10" ht="14.45" customHeight="1" x14ac:dyDescent="0.2"/>
    <row r="31" spans="1:10" ht="14.45" customHeight="1" x14ac:dyDescent="0.2"/>
    <row r="32" spans="1:10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  <row r="43" ht="14.45" customHeight="1" x14ac:dyDescent="0.2"/>
    <row r="44" ht="14.45" customHeight="1" x14ac:dyDescent="0.2"/>
    <row r="45" ht="14.45" customHeight="1" x14ac:dyDescent="0.2"/>
    <row r="46" ht="14.45" customHeight="1" x14ac:dyDescent="0.2"/>
    <row r="47" ht="14.45" customHeight="1" x14ac:dyDescent="0.2"/>
    <row r="48" ht="14.45" customHeight="1" x14ac:dyDescent="0.2"/>
    <row r="49" ht="14.45" customHeight="1" x14ac:dyDescent="0.2"/>
    <row r="50" ht="14.45" customHeight="1" x14ac:dyDescent="0.2"/>
    <row r="51" ht="14.45" customHeight="1" x14ac:dyDescent="0.2"/>
    <row r="52" ht="14.45" customHeight="1" x14ac:dyDescent="0.2"/>
    <row r="53" ht="14.45" customHeight="1" x14ac:dyDescent="0.2"/>
    <row r="54" ht="14.45" customHeight="1" x14ac:dyDescent="0.2"/>
    <row r="55" ht="14.45" customHeight="1" x14ac:dyDescent="0.2"/>
    <row r="56" ht="14.45" customHeight="1" x14ac:dyDescent="0.2"/>
    <row r="57" ht="14.45" customHeight="1" x14ac:dyDescent="0.2"/>
    <row r="58" ht="14.45" customHeight="1" x14ac:dyDescent="0.2"/>
    <row r="59" ht="14.45" customHeight="1" x14ac:dyDescent="0.2"/>
    <row r="60" ht="14.45" customHeight="1" x14ac:dyDescent="0.2"/>
    <row r="61" ht="14.45" customHeight="1" x14ac:dyDescent="0.2"/>
    <row r="62" ht="14.45" customHeight="1" x14ac:dyDescent="0.2"/>
    <row r="63" ht="14.45" customHeight="1" x14ac:dyDescent="0.2"/>
    <row r="64" ht="14.45" customHeight="1" x14ac:dyDescent="0.2"/>
    <row r="65" ht="14.45" customHeight="1" x14ac:dyDescent="0.2"/>
    <row r="66" ht="14.45" customHeight="1" x14ac:dyDescent="0.2"/>
    <row r="67" ht="14.45" customHeight="1" x14ac:dyDescent="0.2"/>
    <row r="68" ht="14.45" customHeight="1" x14ac:dyDescent="0.2"/>
    <row r="69" ht="14.45" customHeight="1" x14ac:dyDescent="0.2"/>
    <row r="70" ht="14.45" customHeight="1" x14ac:dyDescent="0.2"/>
    <row r="71" ht="14.45" customHeight="1" x14ac:dyDescent="0.2"/>
    <row r="72" ht="14.45" customHeight="1" x14ac:dyDescent="0.2"/>
    <row r="73" ht="14.45" customHeight="1" x14ac:dyDescent="0.2"/>
    <row r="74" ht="14.45" customHeight="1" x14ac:dyDescent="0.2"/>
    <row r="75" ht="14.45" customHeight="1" x14ac:dyDescent="0.2"/>
    <row r="76" ht="14.45" customHeight="1" x14ac:dyDescent="0.2"/>
    <row r="77" ht="14.45" customHeight="1" x14ac:dyDescent="0.2"/>
    <row r="78" ht="14.45" customHeight="1" x14ac:dyDescent="0.2"/>
    <row r="79" ht="14.45" customHeight="1" x14ac:dyDescent="0.2"/>
    <row r="80" ht="14.45" customHeight="1" x14ac:dyDescent="0.2"/>
    <row r="81" ht="14.45" customHeight="1" x14ac:dyDescent="0.2"/>
    <row r="82" ht="14.45" customHeight="1" x14ac:dyDescent="0.2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7"/>
  <sheetViews>
    <sheetView rightToLeft="1" topLeftCell="A4" workbookViewId="0">
      <selection activeCell="F17" sqref="F17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21.75" customHeight="1" x14ac:dyDescent="0.2">
      <c r="A2" s="37" t="s">
        <v>143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ht="14.45" customHeight="1" x14ac:dyDescent="0.2"/>
    <row r="5" spans="1:10" ht="14.45" customHeight="1" x14ac:dyDescent="0.2">
      <c r="A5" s="1" t="s">
        <v>217</v>
      </c>
      <c r="B5" s="39" t="s">
        <v>218</v>
      </c>
      <c r="C5" s="39"/>
      <c r="D5" s="39"/>
      <c r="E5" s="39"/>
      <c r="F5" s="39"/>
      <c r="G5" s="39"/>
      <c r="H5" s="39"/>
      <c r="I5" s="39"/>
      <c r="J5" s="39"/>
    </row>
    <row r="6" spans="1:10" ht="14.45" customHeight="1" x14ac:dyDescent="0.2">
      <c r="D6" s="40" t="s">
        <v>162</v>
      </c>
      <c r="E6" s="40"/>
      <c r="F6" s="40"/>
      <c r="H6" s="40" t="s">
        <v>163</v>
      </c>
      <c r="I6" s="40"/>
      <c r="J6" s="40"/>
    </row>
    <row r="7" spans="1:10" ht="36.4" customHeight="1" x14ac:dyDescent="0.2">
      <c r="A7" s="40" t="s">
        <v>219</v>
      </c>
      <c r="B7" s="40"/>
      <c r="D7" s="19" t="s">
        <v>220</v>
      </c>
      <c r="E7" s="3"/>
      <c r="F7" s="19" t="s">
        <v>221</v>
      </c>
      <c r="H7" s="19" t="s">
        <v>220</v>
      </c>
      <c r="I7" s="3"/>
      <c r="J7" s="19" t="s">
        <v>221</v>
      </c>
    </row>
    <row r="8" spans="1:10" ht="21.75" customHeight="1" x14ac:dyDescent="0.2">
      <c r="A8" s="42" t="s">
        <v>133</v>
      </c>
      <c r="B8" s="42"/>
      <c r="D8" s="33">
        <v>26601</v>
      </c>
      <c r="F8" s="28">
        <f>D8/$D$27</f>
        <v>1.5702267042816451E-6</v>
      </c>
      <c r="H8" s="33">
        <v>336203</v>
      </c>
      <c r="J8" s="30">
        <f>H8/$H$27</f>
        <v>1.2932538617934509E-5</v>
      </c>
    </row>
    <row r="9" spans="1:10" ht="21.75" customHeight="1" x14ac:dyDescent="0.2">
      <c r="A9" s="44" t="s">
        <v>134</v>
      </c>
      <c r="B9" s="44"/>
      <c r="D9" s="34">
        <v>579240</v>
      </c>
      <c r="F9" s="29">
        <f>D9/$D$27</f>
        <v>3.4191876853806251E-5</v>
      </c>
      <c r="H9" s="34">
        <v>3971152</v>
      </c>
      <c r="J9" s="31">
        <f>H9/$H$27</f>
        <v>1.527561520798085E-4</v>
      </c>
    </row>
    <row r="10" spans="1:10" ht="21.75" customHeight="1" x14ac:dyDescent="0.2">
      <c r="A10" s="44" t="s">
        <v>135</v>
      </c>
      <c r="B10" s="44"/>
      <c r="D10" s="34">
        <v>69672</v>
      </c>
      <c r="F10" s="29">
        <f t="shared" ref="F10:F26" si="0">D10/$D$27</f>
        <v>4.1126587324052022E-6</v>
      </c>
      <c r="H10" s="34">
        <v>486278</v>
      </c>
      <c r="J10" s="31">
        <f t="shared" ref="J10:J26" si="1">H10/$H$27</f>
        <v>1.8705392319675781E-5</v>
      </c>
    </row>
    <row r="11" spans="1:10" ht="21.75" customHeight="1" x14ac:dyDescent="0.2">
      <c r="A11" s="44" t="s">
        <v>136</v>
      </c>
      <c r="B11" s="44"/>
      <c r="D11" s="34">
        <v>130260</v>
      </c>
      <c r="F11" s="29">
        <f t="shared" si="0"/>
        <v>7.6890993007679076E-6</v>
      </c>
      <c r="H11" s="34">
        <v>5781290</v>
      </c>
      <c r="J11" s="31">
        <f t="shared" si="1"/>
        <v>2.2238574964077832E-4</v>
      </c>
    </row>
    <row r="12" spans="1:10" ht="21.75" customHeight="1" x14ac:dyDescent="0.2">
      <c r="A12" s="44" t="s">
        <v>137</v>
      </c>
      <c r="B12" s="44"/>
      <c r="D12" s="34">
        <v>34218</v>
      </c>
      <c r="F12" s="29">
        <f t="shared" si="0"/>
        <v>2.0198495307360378E-6</v>
      </c>
      <c r="H12" s="34">
        <v>194611</v>
      </c>
      <c r="J12" s="31">
        <f t="shared" si="1"/>
        <v>7.4859958803902775E-6</v>
      </c>
    </row>
    <row r="13" spans="1:10" ht="21.75" customHeight="1" x14ac:dyDescent="0.2">
      <c r="A13" s="44" t="s">
        <v>138</v>
      </c>
      <c r="B13" s="44"/>
      <c r="D13" s="34">
        <v>96437</v>
      </c>
      <c r="F13" s="29">
        <f t="shared" si="0"/>
        <v>5.6925661697232822E-6</v>
      </c>
      <c r="H13" s="34">
        <v>901653</v>
      </c>
      <c r="J13" s="31">
        <f t="shared" si="1"/>
        <v>3.4683397359561047E-5</v>
      </c>
    </row>
    <row r="14" spans="1:10" ht="21.75" customHeight="1" x14ac:dyDescent="0.2">
      <c r="A14" s="44" t="s">
        <v>139</v>
      </c>
      <c r="B14" s="44"/>
      <c r="D14" s="34">
        <v>8706</v>
      </c>
      <c r="F14" s="29">
        <f t="shared" si="0"/>
        <v>5.139052549707155E-7</v>
      </c>
      <c r="H14" s="34">
        <v>172288</v>
      </c>
      <c r="J14" s="31">
        <f t="shared" si="1"/>
        <v>6.6273091358694021E-6</v>
      </c>
    </row>
    <row r="15" spans="1:10" ht="21.75" customHeight="1" x14ac:dyDescent="0.2">
      <c r="A15" s="44" t="s">
        <v>222</v>
      </c>
      <c r="B15" s="44"/>
      <c r="D15" s="34">
        <v>0</v>
      </c>
      <c r="F15" s="29">
        <f t="shared" si="0"/>
        <v>0</v>
      </c>
      <c r="H15" s="34">
        <v>3038191779</v>
      </c>
      <c r="J15" s="31">
        <f t="shared" si="1"/>
        <v>0.11686847681492624</v>
      </c>
    </row>
    <row r="16" spans="1:10" ht="21.75" customHeight="1" x14ac:dyDescent="0.2">
      <c r="A16" s="44" t="s">
        <v>140</v>
      </c>
      <c r="B16" s="44"/>
      <c r="D16" s="34">
        <v>147945205</v>
      </c>
      <c r="F16" s="29">
        <f t="shared" si="0"/>
        <v>8.7330367903996984E-3</v>
      </c>
      <c r="H16" s="34">
        <v>2564383556</v>
      </c>
      <c r="J16" s="31">
        <f t="shared" si="1"/>
        <v>9.864275264993537E-2</v>
      </c>
    </row>
    <row r="17" spans="1:10" ht="21.75" customHeight="1" x14ac:dyDescent="0.2">
      <c r="A17" s="44" t="s">
        <v>140</v>
      </c>
      <c r="B17" s="44"/>
      <c r="D17" s="34">
        <v>831904108</v>
      </c>
      <c r="F17" s="29">
        <f t="shared" si="0"/>
        <v>4.9106351106469749E-2</v>
      </c>
      <c r="H17" s="34">
        <v>1368616428</v>
      </c>
      <c r="J17" s="31">
        <f t="shared" si="1"/>
        <v>5.2645826504372606E-2</v>
      </c>
    </row>
    <row r="18" spans="1:10" ht="21.75" customHeight="1" x14ac:dyDescent="0.2">
      <c r="A18" s="44" t="s">
        <v>140</v>
      </c>
      <c r="B18" s="44"/>
      <c r="D18" s="34">
        <v>5594769587</v>
      </c>
      <c r="F18" s="29">
        <f t="shared" si="0"/>
        <v>0.33025287056164021</v>
      </c>
      <c r="H18" s="34">
        <v>8301916157</v>
      </c>
      <c r="J18" s="31">
        <f t="shared" si="1"/>
        <v>0.31934531013482015</v>
      </c>
    </row>
    <row r="19" spans="1:10" ht="21.75" customHeight="1" x14ac:dyDescent="0.2">
      <c r="A19" s="44" t="s">
        <v>140</v>
      </c>
      <c r="B19" s="44"/>
      <c r="D19" s="34">
        <v>306838359</v>
      </c>
      <c r="F19" s="29">
        <f t="shared" si="0"/>
        <v>1.8112318529369509E-2</v>
      </c>
      <c r="H19" s="34">
        <v>545490409</v>
      </c>
      <c r="J19" s="31">
        <f t="shared" si="1"/>
        <v>2.0983083970414866E-2</v>
      </c>
    </row>
    <row r="20" spans="1:10" ht="21.75" customHeight="1" x14ac:dyDescent="0.2">
      <c r="A20" s="44" t="s">
        <v>140</v>
      </c>
      <c r="B20" s="44"/>
      <c r="D20" s="34">
        <v>371205889</v>
      </c>
      <c r="F20" s="29">
        <f t="shared" si="0"/>
        <v>2.1911860444885838E-2</v>
      </c>
      <c r="H20" s="34">
        <v>478975336</v>
      </c>
      <c r="J20" s="31">
        <f t="shared" si="1"/>
        <v>1.8424484700785407E-2</v>
      </c>
    </row>
    <row r="21" spans="1:10" ht="21.75" customHeight="1" x14ac:dyDescent="0.2">
      <c r="A21" s="44" t="s">
        <v>142</v>
      </c>
      <c r="B21" s="44"/>
      <c r="D21" s="34">
        <v>5176443272</v>
      </c>
      <c r="F21" s="29">
        <f t="shared" si="0"/>
        <v>0.30555954508828448</v>
      </c>
      <c r="H21" s="34">
        <v>5176443272</v>
      </c>
      <c r="J21" s="31">
        <f t="shared" si="1"/>
        <v>0.19911943831163692</v>
      </c>
    </row>
    <row r="22" spans="1:10" ht="21.75" customHeight="1" x14ac:dyDescent="0.2">
      <c r="A22" s="44" t="s">
        <v>140</v>
      </c>
      <c r="B22" s="44"/>
      <c r="D22" s="34">
        <v>2087191775</v>
      </c>
      <c r="F22" s="29">
        <f t="shared" si="0"/>
        <v>0.1232045510342471</v>
      </c>
      <c r="H22" s="34">
        <v>2087191775</v>
      </c>
      <c r="J22" s="31">
        <f t="shared" si="1"/>
        <v>8.0286874992854834E-2</v>
      </c>
    </row>
    <row r="23" spans="1:10" ht="21.75" customHeight="1" x14ac:dyDescent="0.2">
      <c r="A23" s="44" t="s">
        <v>142</v>
      </c>
      <c r="B23" s="44"/>
      <c r="D23" s="34">
        <v>2132031460</v>
      </c>
      <c r="F23" s="29">
        <f t="shared" si="0"/>
        <v>0.12585138652158132</v>
      </c>
      <c r="H23" s="34">
        <v>2132031460</v>
      </c>
      <c r="J23" s="31">
        <f t="shared" si="1"/>
        <v>8.2011698857836754E-2</v>
      </c>
    </row>
    <row r="24" spans="1:10" ht="21.75" customHeight="1" x14ac:dyDescent="0.2">
      <c r="A24" s="44" t="s">
        <v>142</v>
      </c>
      <c r="B24" s="44"/>
      <c r="D24" s="34">
        <v>224070545</v>
      </c>
      <c r="F24" s="29">
        <f t="shared" si="0"/>
        <v>1.3226628826056993E-2</v>
      </c>
      <c r="H24" s="34">
        <v>224070545</v>
      </c>
      <c r="J24" s="31">
        <f t="shared" si="1"/>
        <v>8.6192002342457743E-3</v>
      </c>
    </row>
    <row r="25" spans="1:10" ht="21.75" customHeight="1" x14ac:dyDescent="0.2">
      <c r="A25" s="44" t="s">
        <v>140</v>
      </c>
      <c r="B25" s="44"/>
      <c r="D25" s="34">
        <v>15083835</v>
      </c>
      <c r="F25" s="29">
        <f t="shared" si="0"/>
        <v>8.9038158415014957E-4</v>
      </c>
      <c r="H25" s="34">
        <v>15083835</v>
      </c>
      <c r="J25" s="31">
        <f t="shared" si="1"/>
        <v>5.8022170725440328E-4</v>
      </c>
    </row>
    <row r="26" spans="1:10" ht="21.75" customHeight="1" x14ac:dyDescent="0.2">
      <c r="A26" s="46" t="s">
        <v>140</v>
      </c>
      <c r="B26" s="46"/>
      <c r="D26" s="35">
        <v>52436712</v>
      </c>
      <c r="F26" s="29">
        <f t="shared" si="0"/>
        <v>3.0952793303682491E-3</v>
      </c>
      <c r="H26" s="35">
        <v>52436712</v>
      </c>
      <c r="J26" s="31">
        <f t="shared" si="1"/>
        <v>2.0170545858826656E-3</v>
      </c>
    </row>
    <row r="27" spans="1:10" ht="21.75" customHeight="1" x14ac:dyDescent="0.2">
      <c r="A27" s="48" t="s">
        <v>83</v>
      </c>
      <c r="B27" s="48"/>
      <c r="D27" s="36">
        <v>16940865881</v>
      </c>
      <c r="F27" s="27">
        <f>SUM(F8:F26)</f>
        <v>0.99999999999999989</v>
      </c>
      <c r="H27" s="36">
        <v>25996674739</v>
      </c>
      <c r="J27" s="32">
        <f>SUM(J8:J26)</f>
        <v>0.99999999999999989</v>
      </c>
    </row>
  </sheetData>
  <mergeCells count="27">
    <mergeCell ref="A27:B27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D10" sqref="D10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37" t="s">
        <v>0</v>
      </c>
      <c r="B1" s="37"/>
      <c r="C1" s="37"/>
      <c r="D1" s="37"/>
      <c r="E1" s="37"/>
      <c r="F1" s="37"/>
    </row>
    <row r="2" spans="1:6" ht="21.75" customHeight="1" x14ac:dyDescent="0.2">
      <c r="A2" s="37" t="s">
        <v>143</v>
      </c>
      <c r="B2" s="37"/>
      <c r="C2" s="37"/>
      <c r="D2" s="37"/>
      <c r="E2" s="37"/>
      <c r="F2" s="37"/>
    </row>
    <row r="3" spans="1:6" ht="21.75" customHeight="1" x14ac:dyDescent="0.2">
      <c r="A3" s="37" t="s">
        <v>2</v>
      </c>
      <c r="B3" s="37"/>
      <c r="C3" s="37"/>
      <c r="D3" s="37"/>
      <c r="E3" s="37"/>
      <c r="F3" s="37"/>
    </row>
    <row r="4" spans="1:6" ht="14.45" customHeight="1" x14ac:dyDescent="0.2"/>
    <row r="5" spans="1:6" ht="29.1" customHeight="1" x14ac:dyDescent="0.2">
      <c r="A5" s="1" t="s">
        <v>223</v>
      </c>
      <c r="B5" s="39" t="s">
        <v>158</v>
      </c>
      <c r="C5" s="39"/>
      <c r="D5" s="39"/>
      <c r="E5" s="39"/>
      <c r="F5" s="39"/>
    </row>
    <row r="6" spans="1:6" ht="14.45" customHeight="1" x14ac:dyDescent="0.2">
      <c r="D6" s="2" t="s">
        <v>162</v>
      </c>
      <c r="F6" s="2" t="s">
        <v>9</v>
      </c>
    </row>
    <row r="7" spans="1:6" ht="14.45" customHeight="1" x14ac:dyDescent="0.2">
      <c r="A7" s="40" t="s">
        <v>158</v>
      </c>
      <c r="B7" s="40"/>
      <c r="D7" s="4" t="s">
        <v>130</v>
      </c>
      <c r="F7" s="4" t="s">
        <v>130</v>
      </c>
    </row>
    <row r="8" spans="1:6" ht="21.75" customHeight="1" x14ac:dyDescent="0.2">
      <c r="A8" s="42" t="s">
        <v>158</v>
      </c>
      <c r="B8" s="42"/>
      <c r="D8" s="6">
        <v>0</v>
      </c>
      <c r="F8" s="6">
        <v>2520508996</v>
      </c>
    </row>
    <row r="9" spans="1:6" ht="21.75" customHeight="1" x14ac:dyDescent="0.2">
      <c r="A9" s="44" t="s">
        <v>224</v>
      </c>
      <c r="B9" s="44"/>
      <c r="D9" s="9">
        <v>0</v>
      </c>
      <c r="F9" s="9">
        <v>1705357</v>
      </c>
    </row>
    <row r="10" spans="1:6" ht="21.75" customHeight="1" x14ac:dyDescent="0.2">
      <c r="A10" s="46" t="s">
        <v>225</v>
      </c>
      <c r="B10" s="46"/>
      <c r="D10" s="13">
        <v>71006011</v>
      </c>
      <c r="F10" s="13">
        <v>655057149</v>
      </c>
    </row>
    <row r="11" spans="1:6" ht="21.75" customHeight="1" x14ac:dyDescent="0.2">
      <c r="A11" s="48" t="s">
        <v>83</v>
      </c>
      <c r="B11" s="48"/>
      <c r="D11" s="16">
        <v>71006011</v>
      </c>
      <c r="F11" s="16">
        <v>3177271502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59"/>
  <sheetViews>
    <sheetView rightToLeft="1" topLeftCell="A43" workbookViewId="0">
      <selection activeCell="Q11" sqref="Q1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9" bestFit="1" customWidth="1"/>
    <col min="10" max="10" width="1.28515625" customWidth="1"/>
    <col min="11" max="11" width="13.855468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3.8554687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ht="21.75" customHeight="1" x14ac:dyDescent="0.2">
      <c r="A2" s="37" t="s">
        <v>143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19" ht="14.45" customHeight="1" x14ac:dyDescent="0.2"/>
    <row r="5" spans="1:19" ht="14.45" customHeight="1" x14ac:dyDescent="0.2">
      <c r="A5" s="39" t="s">
        <v>165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</row>
    <row r="6" spans="1:19" ht="14.45" customHeight="1" x14ac:dyDescent="0.2">
      <c r="A6" s="40" t="s">
        <v>85</v>
      </c>
      <c r="C6" s="40" t="s">
        <v>226</v>
      </c>
      <c r="D6" s="40"/>
      <c r="E6" s="40"/>
      <c r="F6" s="40"/>
      <c r="G6" s="40"/>
      <c r="I6" s="40" t="s">
        <v>162</v>
      </c>
      <c r="J6" s="40"/>
      <c r="K6" s="40"/>
      <c r="L6" s="40"/>
      <c r="M6" s="40"/>
      <c r="O6" s="40" t="s">
        <v>163</v>
      </c>
      <c r="P6" s="40"/>
      <c r="Q6" s="40"/>
      <c r="R6" s="40"/>
      <c r="S6" s="40"/>
    </row>
    <row r="7" spans="1:19" ht="29.1" customHeight="1" x14ac:dyDescent="0.2">
      <c r="A7" s="40"/>
      <c r="C7" s="19" t="s">
        <v>227</v>
      </c>
      <c r="D7" s="3"/>
      <c r="E7" s="19" t="s">
        <v>228</v>
      </c>
      <c r="F7" s="3"/>
      <c r="G7" s="19" t="s">
        <v>229</v>
      </c>
      <c r="I7" s="19" t="s">
        <v>230</v>
      </c>
      <c r="J7" s="3"/>
      <c r="K7" s="19" t="s">
        <v>231</v>
      </c>
      <c r="L7" s="3"/>
      <c r="M7" s="19" t="s">
        <v>232</v>
      </c>
      <c r="O7" s="19" t="s">
        <v>230</v>
      </c>
      <c r="P7" s="3"/>
      <c r="Q7" s="19" t="s">
        <v>231</v>
      </c>
      <c r="R7" s="3"/>
      <c r="S7" s="19" t="s">
        <v>232</v>
      </c>
    </row>
    <row r="8" spans="1:19" ht="21.75" customHeight="1" x14ac:dyDescent="0.2">
      <c r="A8" s="5" t="s">
        <v>47</v>
      </c>
      <c r="C8" s="5" t="s">
        <v>233</v>
      </c>
      <c r="E8" s="6">
        <v>10230000</v>
      </c>
      <c r="G8" s="6">
        <v>410</v>
      </c>
      <c r="I8" s="6">
        <v>0</v>
      </c>
      <c r="K8" s="6">
        <v>0</v>
      </c>
      <c r="M8" s="6">
        <v>0</v>
      </c>
      <c r="O8" s="6">
        <v>4194300000</v>
      </c>
      <c r="Q8" s="6">
        <v>0</v>
      </c>
      <c r="S8" s="6">
        <v>4194300000</v>
      </c>
    </row>
    <row r="9" spans="1:19" ht="21.75" customHeight="1" x14ac:dyDescent="0.2">
      <c r="A9" s="8" t="s">
        <v>73</v>
      </c>
      <c r="C9" s="8" t="s">
        <v>234</v>
      </c>
      <c r="E9" s="9">
        <v>7850000</v>
      </c>
      <c r="G9" s="9">
        <v>1050</v>
      </c>
      <c r="I9" s="9">
        <v>0</v>
      </c>
      <c r="K9" s="9">
        <v>0</v>
      </c>
      <c r="M9" s="9">
        <v>0</v>
      </c>
      <c r="O9" s="9">
        <v>8242500000</v>
      </c>
      <c r="Q9" s="9">
        <v>171373239</v>
      </c>
      <c r="S9" s="9">
        <v>8071126761</v>
      </c>
    </row>
    <row r="10" spans="1:19" ht="21.75" customHeight="1" x14ac:dyDescent="0.2">
      <c r="A10" s="8" t="s">
        <v>69</v>
      </c>
      <c r="C10" s="8" t="s">
        <v>235</v>
      </c>
      <c r="E10" s="9">
        <v>8375000</v>
      </c>
      <c r="G10" s="9">
        <v>1025</v>
      </c>
      <c r="I10" s="9">
        <v>0</v>
      </c>
      <c r="K10" s="9">
        <v>0</v>
      </c>
      <c r="M10" s="9">
        <v>0</v>
      </c>
      <c r="O10" s="9">
        <v>8584375000</v>
      </c>
      <c r="Q10" s="9">
        <v>267727687</v>
      </c>
      <c r="S10" s="9">
        <v>8316647313</v>
      </c>
    </row>
    <row r="11" spans="1:19" ht="21.75" customHeight="1" x14ac:dyDescent="0.2">
      <c r="A11" s="8" t="s">
        <v>45</v>
      </c>
      <c r="C11" s="8" t="s">
        <v>236</v>
      </c>
      <c r="E11" s="9">
        <v>20946637</v>
      </c>
      <c r="G11" s="9">
        <v>500</v>
      </c>
      <c r="I11" s="9">
        <v>0</v>
      </c>
      <c r="K11" s="9">
        <v>0</v>
      </c>
      <c r="M11" s="9">
        <v>0</v>
      </c>
      <c r="O11" s="9">
        <v>10473318500</v>
      </c>
      <c r="Q11" s="9">
        <v>353500492</v>
      </c>
      <c r="S11" s="9">
        <v>10119818008</v>
      </c>
    </row>
    <row r="12" spans="1:19" ht="21.75" customHeight="1" x14ac:dyDescent="0.2">
      <c r="A12" s="8" t="s">
        <v>74</v>
      </c>
      <c r="C12" s="8" t="s">
        <v>237</v>
      </c>
      <c r="E12" s="9">
        <v>7000000</v>
      </c>
      <c r="G12" s="9">
        <v>220</v>
      </c>
      <c r="I12" s="9">
        <v>0</v>
      </c>
      <c r="K12" s="9">
        <v>0</v>
      </c>
      <c r="M12" s="9">
        <v>0</v>
      </c>
      <c r="O12" s="9">
        <v>1540000000</v>
      </c>
      <c r="Q12" s="9">
        <v>41066667</v>
      </c>
      <c r="S12" s="9">
        <v>1498933333</v>
      </c>
    </row>
    <row r="13" spans="1:19" ht="21.75" customHeight="1" x14ac:dyDescent="0.2">
      <c r="A13" s="8" t="s">
        <v>37</v>
      </c>
      <c r="C13" s="8" t="s">
        <v>238</v>
      </c>
      <c r="E13" s="9">
        <v>14177333</v>
      </c>
      <c r="G13" s="9">
        <v>1000</v>
      </c>
      <c r="I13" s="9">
        <v>0</v>
      </c>
      <c r="K13" s="9">
        <v>0</v>
      </c>
      <c r="M13" s="9">
        <v>0</v>
      </c>
      <c r="O13" s="9">
        <v>14177333000</v>
      </c>
      <c r="Q13" s="9">
        <v>0</v>
      </c>
      <c r="S13" s="9">
        <v>14177333000</v>
      </c>
    </row>
    <row r="14" spans="1:19" ht="21.75" customHeight="1" x14ac:dyDescent="0.2">
      <c r="A14" s="8" t="s">
        <v>46</v>
      </c>
      <c r="C14" s="8" t="s">
        <v>239</v>
      </c>
      <c r="E14" s="9">
        <v>8673053</v>
      </c>
      <c r="G14" s="9">
        <v>2390</v>
      </c>
      <c r="I14" s="9">
        <v>20728596670</v>
      </c>
      <c r="K14" s="9">
        <v>0</v>
      </c>
      <c r="M14" s="9">
        <v>20728596670</v>
      </c>
      <c r="O14" s="9">
        <v>20728596670</v>
      </c>
      <c r="Q14" s="9">
        <v>0</v>
      </c>
      <c r="S14" s="9">
        <v>20728596670</v>
      </c>
    </row>
    <row r="15" spans="1:19" ht="21.75" customHeight="1" x14ac:dyDescent="0.2">
      <c r="A15" s="8" t="s">
        <v>72</v>
      </c>
      <c r="C15" s="8" t="s">
        <v>7</v>
      </c>
      <c r="E15" s="9">
        <v>114516153</v>
      </c>
      <c r="G15" s="9">
        <v>370</v>
      </c>
      <c r="I15" s="9">
        <v>42370976610</v>
      </c>
      <c r="K15" s="9">
        <v>0</v>
      </c>
      <c r="M15" s="9">
        <v>42370976610</v>
      </c>
      <c r="O15" s="9">
        <v>42370976610</v>
      </c>
      <c r="Q15" s="9">
        <v>0</v>
      </c>
      <c r="S15" s="9">
        <v>42370976610</v>
      </c>
    </row>
    <row r="16" spans="1:19" ht="21.75" customHeight="1" x14ac:dyDescent="0.2">
      <c r="A16" s="8" t="s">
        <v>38</v>
      </c>
      <c r="C16" s="8" t="s">
        <v>240</v>
      </c>
      <c r="E16" s="9">
        <v>23332694</v>
      </c>
      <c r="G16" s="9">
        <v>460</v>
      </c>
      <c r="I16" s="9">
        <v>10733039240</v>
      </c>
      <c r="K16" s="9">
        <v>230199233</v>
      </c>
      <c r="M16" s="9">
        <v>10502840007</v>
      </c>
      <c r="O16" s="9">
        <v>10733039240</v>
      </c>
      <c r="Q16" s="9">
        <v>230199233</v>
      </c>
      <c r="S16" s="9">
        <v>10502840007</v>
      </c>
    </row>
    <row r="17" spans="1:19" ht="21.75" customHeight="1" x14ac:dyDescent="0.2">
      <c r="A17" s="8" t="s">
        <v>52</v>
      </c>
      <c r="C17" s="8" t="s">
        <v>241</v>
      </c>
      <c r="E17" s="9">
        <v>920000</v>
      </c>
      <c r="G17" s="9">
        <v>15200</v>
      </c>
      <c r="I17" s="9">
        <v>0</v>
      </c>
      <c r="K17" s="9">
        <v>0</v>
      </c>
      <c r="M17" s="9">
        <v>0</v>
      </c>
      <c r="O17" s="9">
        <v>13984000000</v>
      </c>
      <c r="Q17" s="9">
        <v>142210169</v>
      </c>
      <c r="S17" s="9">
        <v>13841789831</v>
      </c>
    </row>
    <row r="18" spans="1:19" ht="21.75" customHeight="1" x14ac:dyDescent="0.2">
      <c r="A18" s="8" t="s">
        <v>51</v>
      </c>
      <c r="C18" s="8" t="s">
        <v>242</v>
      </c>
      <c r="E18" s="9">
        <v>4819369</v>
      </c>
      <c r="G18" s="9">
        <v>5000</v>
      </c>
      <c r="I18" s="9">
        <v>0</v>
      </c>
      <c r="K18" s="9">
        <v>0</v>
      </c>
      <c r="M18" s="9">
        <v>0</v>
      </c>
      <c r="O18" s="9">
        <v>24096845000</v>
      </c>
      <c r="Q18" s="9">
        <v>0</v>
      </c>
      <c r="S18" s="9">
        <v>24096845000</v>
      </c>
    </row>
    <row r="19" spans="1:19" ht="21.75" customHeight="1" x14ac:dyDescent="0.2">
      <c r="A19" s="8" t="s">
        <v>174</v>
      </c>
      <c r="C19" s="8" t="s">
        <v>241</v>
      </c>
      <c r="E19" s="9">
        <v>693336</v>
      </c>
      <c r="G19" s="9">
        <v>670</v>
      </c>
      <c r="I19" s="9">
        <v>0</v>
      </c>
      <c r="K19" s="9">
        <v>0</v>
      </c>
      <c r="M19" s="9">
        <v>0</v>
      </c>
      <c r="O19" s="9">
        <v>464535120</v>
      </c>
      <c r="Q19" s="9">
        <v>5346714</v>
      </c>
      <c r="S19" s="9">
        <v>459188406</v>
      </c>
    </row>
    <row r="20" spans="1:19" ht="21.75" customHeight="1" x14ac:dyDescent="0.2">
      <c r="A20" s="8" t="s">
        <v>29</v>
      </c>
      <c r="C20" s="8" t="s">
        <v>234</v>
      </c>
      <c r="E20" s="9">
        <v>53212000</v>
      </c>
      <c r="G20" s="9">
        <v>360</v>
      </c>
      <c r="I20" s="9">
        <v>0</v>
      </c>
      <c r="K20" s="9">
        <v>0</v>
      </c>
      <c r="M20" s="9">
        <v>0</v>
      </c>
      <c r="O20" s="9">
        <v>19156320000</v>
      </c>
      <c r="Q20" s="9">
        <v>309805714</v>
      </c>
      <c r="S20" s="9">
        <v>18846514286</v>
      </c>
    </row>
    <row r="21" spans="1:19" ht="21.75" customHeight="1" x14ac:dyDescent="0.2">
      <c r="A21" s="8" t="s">
        <v>70</v>
      </c>
      <c r="C21" s="8" t="s">
        <v>243</v>
      </c>
      <c r="E21" s="9">
        <v>36399767</v>
      </c>
      <c r="G21" s="9">
        <v>310</v>
      </c>
      <c r="I21" s="9">
        <v>0</v>
      </c>
      <c r="K21" s="9">
        <v>0</v>
      </c>
      <c r="M21" s="9">
        <v>0</v>
      </c>
      <c r="O21" s="9">
        <v>11283927770</v>
      </c>
      <c r="Q21" s="9">
        <v>579226962</v>
      </c>
      <c r="S21" s="9">
        <v>10704700808</v>
      </c>
    </row>
    <row r="22" spans="1:19" ht="21.75" customHeight="1" x14ac:dyDescent="0.2">
      <c r="A22" s="8" t="s">
        <v>62</v>
      </c>
      <c r="C22" s="8" t="s">
        <v>244</v>
      </c>
      <c r="E22" s="9">
        <v>145334399</v>
      </c>
      <c r="G22" s="9">
        <v>280</v>
      </c>
      <c r="I22" s="9">
        <v>40693631720</v>
      </c>
      <c r="K22" s="9">
        <v>1085163513</v>
      </c>
      <c r="M22" s="9">
        <v>39608468207</v>
      </c>
      <c r="O22" s="9">
        <v>40693631720</v>
      </c>
      <c r="Q22" s="9">
        <v>1085163513</v>
      </c>
      <c r="S22" s="9">
        <v>39608468207</v>
      </c>
    </row>
    <row r="23" spans="1:19" ht="21.75" customHeight="1" x14ac:dyDescent="0.2">
      <c r="A23" s="8" t="s">
        <v>59</v>
      </c>
      <c r="C23" s="8" t="s">
        <v>245</v>
      </c>
      <c r="E23" s="9">
        <v>276264842</v>
      </c>
      <c r="G23" s="9">
        <v>160</v>
      </c>
      <c r="I23" s="9">
        <v>44202374720</v>
      </c>
      <c r="K23" s="9">
        <v>1548397793</v>
      </c>
      <c r="M23" s="9">
        <v>42653976927</v>
      </c>
      <c r="O23" s="9">
        <v>44202374720</v>
      </c>
      <c r="Q23" s="9">
        <v>1548397793</v>
      </c>
      <c r="S23" s="9">
        <v>42653976927</v>
      </c>
    </row>
    <row r="24" spans="1:19" ht="21.75" customHeight="1" x14ac:dyDescent="0.2">
      <c r="A24" s="8" t="s">
        <v>75</v>
      </c>
      <c r="C24" s="8" t="s">
        <v>246</v>
      </c>
      <c r="E24" s="9">
        <v>11509567</v>
      </c>
      <c r="G24" s="9">
        <v>1000</v>
      </c>
      <c r="I24" s="9">
        <v>0</v>
      </c>
      <c r="K24" s="9">
        <v>0</v>
      </c>
      <c r="M24" s="9">
        <v>0</v>
      </c>
      <c r="O24" s="9">
        <v>11509567000</v>
      </c>
      <c r="Q24" s="9">
        <v>0</v>
      </c>
      <c r="S24" s="9">
        <v>11509567000</v>
      </c>
    </row>
    <row r="25" spans="1:19" ht="21.75" customHeight="1" x14ac:dyDescent="0.2">
      <c r="A25" s="8" t="s">
        <v>50</v>
      </c>
      <c r="C25" s="8" t="s">
        <v>233</v>
      </c>
      <c r="E25" s="9">
        <v>2102847</v>
      </c>
      <c r="G25" s="9">
        <v>12450</v>
      </c>
      <c r="I25" s="9">
        <v>0</v>
      </c>
      <c r="K25" s="9">
        <v>0</v>
      </c>
      <c r="M25" s="9">
        <v>0</v>
      </c>
      <c r="O25" s="9">
        <v>26180445150</v>
      </c>
      <c r="Q25" s="9">
        <v>0</v>
      </c>
      <c r="S25" s="9">
        <v>26180445150</v>
      </c>
    </row>
    <row r="26" spans="1:19" ht="21.75" customHeight="1" x14ac:dyDescent="0.2">
      <c r="A26" s="8" t="s">
        <v>77</v>
      </c>
      <c r="C26" s="8" t="s">
        <v>240</v>
      </c>
      <c r="E26" s="9">
        <v>9700000</v>
      </c>
      <c r="G26" s="9">
        <v>1400</v>
      </c>
      <c r="I26" s="9">
        <v>13580000000</v>
      </c>
      <c r="K26" s="9">
        <v>813226014</v>
      </c>
      <c r="M26" s="9">
        <v>12766773986</v>
      </c>
      <c r="O26" s="9">
        <v>13580000000</v>
      </c>
      <c r="Q26" s="9">
        <v>813226014</v>
      </c>
      <c r="S26" s="9">
        <v>12766773986</v>
      </c>
    </row>
    <row r="27" spans="1:19" ht="21.75" customHeight="1" x14ac:dyDescent="0.2">
      <c r="A27" s="8" t="s">
        <v>71</v>
      </c>
      <c r="C27" s="8" t="s">
        <v>247</v>
      </c>
      <c r="E27" s="9">
        <v>1091658</v>
      </c>
      <c r="G27" s="9">
        <v>1940</v>
      </c>
      <c r="I27" s="9">
        <v>0</v>
      </c>
      <c r="K27" s="9">
        <v>0</v>
      </c>
      <c r="M27" s="9">
        <v>0</v>
      </c>
      <c r="O27" s="9">
        <v>2117816520</v>
      </c>
      <c r="Q27" s="9">
        <v>56475107</v>
      </c>
      <c r="S27" s="9">
        <v>2061341413</v>
      </c>
    </row>
    <row r="28" spans="1:19" ht="21.75" customHeight="1" x14ac:dyDescent="0.2">
      <c r="A28" s="8" t="s">
        <v>76</v>
      </c>
      <c r="C28" s="8" t="s">
        <v>238</v>
      </c>
      <c r="E28" s="9">
        <v>14700000</v>
      </c>
      <c r="G28" s="9">
        <v>800</v>
      </c>
      <c r="I28" s="9">
        <v>0</v>
      </c>
      <c r="K28" s="9">
        <v>0</v>
      </c>
      <c r="M28" s="9">
        <v>0</v>
      </c>
      <c r="O28" s="9">
        <v>11760000000</v>
      </c>
      <c r="Q28" s="9">
        <v>411949769</v>
      </c>
      <c r="S28" s="9">
        <v>11348050231</v>
      </c>
    </row>
    <row r="29" spans="1:19" ht="21.75" customHeight="1" x14ac:dyDescent="0.2">
      <c r="A29" s="8" t="s">
        <v>21</v>
      </c>
      <c r="C29" s="8" t="s">
        <v>7</v>
      </c>
      <c r="E29" s="9">
        <v>179507048</v>
      </c>
      <c r="G29" s="9">
        <v>11</v>
      </c>
      <c r="I29" s="9">
        <v>0</v>
      </c>
      <c r="K29" s="9">
        <v>0</v>
      </c>
      <c r="M29" s="9">
        <v>0</v>
      </c>
      <c r="O29" s="9">
        <v>1974577528</v>
      </c>
      <c r="Q29" s="9">
        <v>0</v>
      </c>
      <c r="S29" s="9">
        <v>1974577528</v>
      </c>
    </row>
    <row r="30" spans="1:19" ht="21.75" customHeight="1" x14ac:dyDescent="0.2">
      <c r="A30" s="8" t="s">
        <v>24</v>
      </c>
      <c r="C30" s="8" t="s">
        <v>7</v>
      </c>
      <c r="E30" s="9">
        <v>256962591</v>
      </c>
      <c r="G30" s="9">
        <v>15</v>
      </c>
      <c r="I30" s="9">
        <v>0</v>
      </c>
      <c r="K30" s="9">
        <v>0</v>
      </c>
      <c r="M30" s="9">
        <v>0</v>
      </c>
      <c r="O30" s="9">
        <v>3854438865</v>
      </c>
      <c r="Q30" s="9">
        <v>0</v>
      </c>
      <c r="S30" s="9">
        <v>3854438865</v>
      </c>
    </row>
    <row r="31" spans="1:19" ht="21.75" customHeight="1" x14ac:dyDescent="0.2">
      <c r="A31" s="8" t="s">
        <v>41</v>
      </c>
      <c r="C31" s="8" t="s">
        <v>248</v>
      </c>
      <c r="E31" s="9">
        <v>40405571</v>
      </c>
      <c r="G31" s="9">
        <v>750</v>
      </c>
      <c r="I31" s="9">
        <v>0</v>
      </c>
      <c r="K31" s="9">
        <v>0</v>
      </c>
      <c r="M31" s="9">
        <v>0</v>
      </c>
      <c r="O31" s="9">
        <v>30304178250</v>
      </c>
      <c r="Q31" s="9">
        <v>590208979</v>
      </c>
      <c r="S31" s="9">
        <v>29713969271</v>
      </c>
    </row>
    <row r="32" spans="1:19" ht="21.75" customHeight="1" x14ac:dyDescent="0.2">
      <c r="A32" s="8" t="s">
        <v>34</v>
      </c>
      <c r="C32" s="8" t="s">
        <v>248</v>
      </c>
      <c r="E32" s="9">
        <v>4000000</v>
      </c>
      <c r="G32" s="9">
        <v>1624</v>
      </c>
      <c r="I32" s="9">
        <v>0</v>
      </c>
      <c r="K32" s="9">
        <v>0</v>
      </c>
      <c r="M32" s="9">
        <v>0</v>
      </c>
      <c r="O32" s="9">
        <v>6496000000</v>
      </c>
      <c r="Q32" s="9">
        <v>0</v>
      </c>
      <c r="S32" s="9">
        <v>6496000000</v>
      </c>
    </row>
    <row r="33" spans="1:19" ht="21.75" customHeight="1" x14ac:dyDescent="0.2">
      <c r="A33" s="8" t="s">
        <v>60</v>
      </c>
      <c r="C33" s="8" t="s">
        <v>245</v>
      </c>
      <c r="E33" s="9">
        <v>13361661</v>
      </c>
      <c r="G33" s="9">
        <v>330</v>
      </c>
      <c r="I33" s="9">
        <v>4409348130</v>
      </c>
      <c r="K33" s="9">
        <v>29995566</v>
      </c>
      <c r="M33" s="9">
        <v>4379352564</v>
      </c>
      <c r="O33" s="9">
        <v>4409348130</v>
      </c>
      <c r="Q33" s="9">
        <v>29995566</v>
      </c>
      <c r="S33" s="9">
        <v>4379352564</v>
      </c>
    </row>
    <row r="34" spans="1:19" ht="21.75" customHeight="1" x14ac:dyDescent="0.2">
      <c r="A34" s="8" t="s">
        <v>27</v>
      </c>
      <c r="C34" s="8" t="s">
        <v>234</v>
      </c>
      <c r="E34" s="9">
        <v>48086415</v>
      </c>
      <c r="G34" s="9">
        <v>14</v>
      </c>
      <c r="I34" s="9">
        <v>0</v>
      </c>
      <c r="K34" s="9">
        <v>0</v>
      </c>
      <c r="M34" s="9">
        <v>0</v>
      </c>
      <c r="O34" s="9">
        <v>673209810</v>
      </c>
      <c r="Q34" s="9">
        <v>7748522</v>
      </c>
      <c r="S34" s="9">
        <v>665461288</v>
      </c>
    </row>
    <row r="35" spans="1:19" ht="21.75" customHeight="1" x14ac:dyDescent="0.2">
      <c r="A35" s="8" t="s">
        <v>30</v>
      </c>
      <c r="C35" s="8" t="s">
        <v>249</v>
      </c>
      <c r="E35" s="9">
        <v>15350000</v>
      </c>
      <c r="G35" s="9">
        <v>936</v>
      </c>
      <c r="I35" s="9">
        <v>14367600000</v>
      </c>
      <c r="K35" s="9">
        <v>851687629</v>
      </c>
      <c r="M35" s="9">
        <v>13515912371</v>
      </c>
      <c r="O35" s="9">
        <v>14367600000</v>
      </c>
      <c r="Q35" s="9">
        <v>851687629</v>
      </c>
      <c r="S35" s="9">
        <v>13515912371</v>
      </c>
    </row>
    <row r="36" spans="1:19" ht="21.75" customHeight="1" x14ac:dyDescent="0.2">
      <c r="A36" s="8" t="s">
        <v>33</v>
      </c>
      <c r="C36" s="8" t="s">
        <v>241</v>
      </c>
      <c r="E36" s="9">
        <v>8131764</v>
      </c>
      <c r="G36" s="9">
        <v>300</v>
      </c>
      <c r="I36" s="9">
        <v>0</v>
      </c>
      <c r="K36" s="9">
        <v>0</v>
      </c>
      <c r="M36" s="9">
        <v>0</v>
      </c>
      <c r="O36" s="9">
        <v>2439529200</v>
      </c>
      <c r="Q36" s="9">
        <v>209277082</v>
      </c>
      <c r="S36" s="9">
        <v>2230252118</v>
      </c>
    </row>
    <row r="37" spans="1:19" ht="21.75" customHeight="1" x14ac:dyDescent="0.2">
      <c r="A37" s="8" t="s">
        <v>31</v>
      </c>
      <c r="C37" s="8" t="s">
        <v>234</v>
      </c>
      <c r="E37" s="9">
        <v>3310000</v>
      </c>
      <c r="G37" s="9">
        <v>1610</v>
      </c>
      <c r="I37" s="9">
        <v>0</v>
      </c>
      <c r="K37" s="9">
        <v>0</v>
      </c>
      <c r="M37" s="9">
        <v>0</v>
      </c>
      <c r="O37" s="9">
        <v>5329100000</v>
      </c>
      <c r="Q37" s="9">
        <v>0</v>
      </c>
      <c r="S37" s="9">
        <v>5329100000</v>
      </c>
    </row>
    <row r="38" spans="1:19" ht="21.75" customHeight="1" x14ac:dyDescent="0.2">
      <c r="A38" s="8" t="s">
        <v>63</v>
      </c>
      <c r="C38" s="8" t="s">
        <v>250</v>
      </c>
      <c r="E38" s="9">
        <v>20428571</v>
      </c>
      <c r="G38" s="9">
        <v>62</v>
      </c>
      <c r="I38" s="9">
        <v>0</v>
      </c>
      <c r="K38" s="9">
        <v>0</v>
      </c>
      <c r="M38" s="9">
        <v>0</v>
      </c>
      <c r="O38" s="9">
        <v>1266571402</v>
      </c>
      <c r="Q38" s="9">
        <v>21322751</v>
      </c>
      <c r="S38" s="9">
        <v>1245248651</v>
      </c>
    </row>
    <row r="39" spans="1:19" ht="21.75" customHeight="1" x14ac:dyDescent="0.2">
      <c r="A39" s="8" t="s">
        <v>40</v>
      </c>
      <c r="C39" s="8" t="s">
        <v>251</v>
      </c>
      <c r="E39" s="9">
        <v>17559702</v>
      </c>
      <c r="G39" s="9">
        <v>200</v>
      </c>
      <c r="I39" s="9">
        <v>3511940400</v>
      </c>
      <c r="K39" s="9">
        <v>497576506</v>
      </c>
      <c r="M39" s="9">
        <v>3014363894</v>
      </c>
      <c r="O39" s="9">
        <v>3511940400</v>
      </c>
      <c r="Q39" s="9">
        <v>497576506</v>
      </c>
      <c r="S39" s="9">
        <v>3014363894</v>
      </c>
    </row>
    <row r="40" spans="1:19" ht="21.75" customHeight="1" x14ac:dyDescent="0.2">
      <c r="A40" s="8" t="s">
        <v>64</v>
      </c>
      <c r="C40" s="8" t="s">
        <v>7</v>
      </c>
      <c r="E40" s="9">
        <v>9664687</v>
      </c>
      <c r="G40" s="9">
        <v>420</v>
      </c>
      <c r="I40" s="9">
        <v>0</v>
      </c>
      <c r="K40" s="9">
        <v>0</v>
      </c>
      <c r="M40" s="9">
        <v>0</v>
      </c>
      <c r="O40" s="9">
        <v>4059168540</v>
      </c>
      <c r="Q40" s="9">
        <v>137007012</v>
      </c>
      <c r="S40" s="9">
        <v>3922161528</v>
      </c>
    </row>
    <row r="41" spans="1:19" ht="21.75" customHeight="1" x14ac:dyDescent="0.2">
      <c r="A41" s="8" t="s">
        <v>22</v>
      </c>
      <c r="C41" s="8" t="s">
        <v>7</v>
      </c>
      <c r="E41" s="9">
        <v>31915000</v>
      </c>
      <c r="G41" s="9">
        <v>250</v>
      </c>
      <c r="I41" s="9">
        <v>0</v>
      </c>
      <c r="K41" s="9">
        <v>0</v>
      </c>
      <c r="M41" s="9">
        <v>0</v>
      </c>
      <c r="O41" s="9">
        <v>7978750000</v>
      </c>
      <c r="Q41" s="9">
        <v>0</v>
      </c>
      <c r="S41" s="9">
        <v>7978750000</v>
      </c>
    </row>
    <row r="42" spans="1:19" ht="21.75" customHeight="1" x14ac:dyDescent="0.2">
      <c r="A42" s="8" t="s">
        <v>26</v>
      </c>
      <c r="C42" s="8" t="s">
        <v>252</v>
      </c>
      <c r="E42" s="9">
        <v>19795867</v>
      </c>
      <c r="G42" s="9">
        <v>120</v>
      </c>
      <c r="I42" s="9">
        <v>0</v>
      </c>
      <c r="K42" s="9">
        <v>0</v>
      </c>
      <c r="M42" s="9">
        <v>0</v>
      </c>
      <c r="O42" s="9">
        <v>2375504040</v>
      </c>
      <c r="Q42" s="9">
        <v>99758700</v>
      </c>
      <c r="S42" s="9">
        <v>2275745340</v>
      </c>
    </row>
    <row r="43" spans="1:19" ht="21.75" customHeight="1" x14ac:dyDescent="0.2">
      <c r="A43" s="8" t="s">
        <v>32</v>
      </c>
      <c r="C43" s="8" t="s">
        <v>238</v>
      </c>
      <c r="E43" s="9">
        <v>4100000</v>
      </c>
      <c r="G43" s="9">
        <v>2280</v>
      </c>
      <c r="I43" s="9">
        <v>0</v>
      </c>
      <c r="K43" s="9">
        <v>0</v>
      </c>
      <c r="M43" s="9">
        <v>0</v>
      </c>
      <c r="O43" s="9">
        <v>9348000000</v>
      </c>
      <c r="Q43" s="9">
        <v>474085826</v>
      </c>
      <c r="S43" s="9">
        <v>8873914174</v>
      </c>
    </row>
    <row r="44" spans="1:19" ht="21.75" customHeight="1" x14ac:dyDescent="0.2">
      <c r="A44" s="8" t="s">
        <v>44</v>
      </c>
      <c r="C44" s="8" t="s">
        <v>245</v>
      </c>
      <c r="E44" s="9">
        <v>15686273</v>
      </c>
      <c r="G44" s="9">
        <v>300</v>
      </c>
      <c r="I44" s="9">
        <v>4705881900</v>
      </c>
      <c r="K44" s="9">
        <v>270383143</v>
      </c>
      <c r="M44" s="9">
        <v>4435498757</v>
      </c>
      <c r="O44" s="9">
        <v>4705881900</v>
      </c>
      <c r="Q44" s="9">
        <v>270383143</v>
      </c>
      <c r="S44" s="9">
        <v>4435498757</v>
      </c>
    </row>
    <row r="45" spans="1:19" ht="21.75" customHeight="1" x14ac:dyDescent="0.2">
      <c r="A45" s="8" t="s">
        <v>20</v>
      </c>
      <c r="C45" s="8" t="s">
        <v>241</v>
      </c>
      <c r="E45" s="9">
        <v>1750000</v>
      </c>
      <c r="G45" s="9">
        <v>400</v>
      </c>
      <c r="I45" s="9">
        <v>0</v>
      </c>
      <c r="K45" s="9">
        <v>0</v>
      </c>
      <c r="M45" s="9">
        <v>0</v>
      </c>
      <c r="O45" s="9">
        <v>700000000</v>
      </c>
      <c r="Q45" s="9">
        <v>479124</v>
      </c>
      <c r="S45" s="9">
        <v>699520876</v>
      </c>
    </row>
    <row r="46" spans="1:19" ht="21.75" customHeight="1" x14ac:dyDescent="0.2">
      <c r="A46" s="8" t="s">
        <v>36</v>
      </c>
      <c r="C46" s="8" t="s">
        <v>253</v>
      </c>
      <c r="E46" s="9">
        <v>38552407</v>
      </c>
      <c r="G46" s="9">
        <v>260</v>
      </c>
      <c r="I46" s="9">
        <v>0</v>
      </c>
      <c r="K46" s="9">
        <v>0</v>
      </c>
      <c r="M46" s="9">
        <v>0</v>
      </c>
      <c r="O46" s="9">
        <v>10023625820</v>
      </c>
      <c r="Q46" s="9">
        <v>0</v>
      </c>
      <c r="S46" s="9">
        <v>10023625820</v>
      </c>
    </row>
    <row r="47" spans="1:19" ht="21.75" customHeight="1" x14ac:dyDescent="0.2">
      <c r="A47" s="8" t="s">
        <v>57</v>
      </c>
      <c r="C47" s="8" t="s">
        <v>234</v>
      </c>
      <c r="E47" s="9">
        <v>16083782</v>
      </c>
      <c r="G47" s="9">
        <v>550</v>
      </c>
      <c r="I47" s="9">
        <v>0</v>
      </c>
      <c r="K47" s="9">
        <v>0</v>
      </c>
      <c r="M47" s="9">
        <v>0</v>
      </c>
      <c r="O47" s="9">
        <v>8846080100</v>
      </c>
      <c r="Q47" s="9">
        <v>0</v>
      </c>
      <c r="S47" s="9">
        <v>8846080100</v>
      </c>
    </row>
    <row r="48" spans="1:19" ht="21.75" customHeight="1" x14ac:dyDescent="0.2">
      <c r="A48" s="8" t="s">
        <v>25</v>
      </c>
      <c r="C48" s="8" t="s">
        <v>254</v>
      </c>
      <c r="E48" s="9">
        <v>29841289</v>
      </c>
      <c r="G48" s="9">
        <v>340</v>
      </c>
      <c r="I48" s="9">
        <v>0</v>
      </c>
      <c r="K48" s="9">
        <v>0</v>
      </c>
      <c r="M48" s="9">
        <v>0</v>
      </c>
      <c r="O48" s="9">
        <v>10146038260</v>
      </c>
      <c r="Q48" s="9">
        <v>0</v>
      </c>
      <c r="S48" s="9">
        <v>10146038260</v>
      </c>
    </row>
    <row r="49" spans="1:19" ht="21.75" customHeight="1" x14ac:dyDescent="0.2">
      <c r="A49" s="8" t="s">
        <v>67</v>
      </c>
      <c r="C49" s="8" t="s">
        <v>255</v>
      </c>
      <c r="E49" s="9">
        <v>5000000</v>
      </c>
      <c r="G49" s="9">
        <v>560</v>
      </c>
      <c r="I49" s="9">
        <v>0</v>
      </c>
      <c r="K49" s="9">
        <v>0</v>
      </c>
      <c r="M49" s="9">
        <v>0</v>
      </c>
      <c r="O49" s="9">
        <v>2800000000</v>
      </c>
      <c r="Q49" s="9">
        <v>0</v>
      </c>
      <c r="S49" s="9">
        <v>2800000000</v>
      </c>
    </row>
    <row r="50" spans="1:19" ht="21.75" customHeight="1" x14ac:dyDescent="0.2">
      <c r="A50" s="8" t="s">
        <v>65</v>
      </c>
      <c r="C50" s="8" t="s">
        <v>256</v>
      </c>
      <c r="E50" s="9">
        <v>150061360</v>
      </c>
      <c r="G50" s="9">
        <v>200</v>
      </c>
      <c r="I50" s="9">
        <v>0</v>
      </c>
      <c r="K50" s="9">
        <v>0</v>
      </c>
      <c r="M50" s="9">
        <v>0</v>
      </c>
      <c r="O50" s="9">
        <v>30012272000</v>
      </c>
      <c r="Q50" s="9">
        <v>0</v>
      </c>
      <c r="S50" s="9">
        <v>30012272000</v>
      </c>
    </row>
    <row r="51" spans="1:19" ht="21.75" customHeight="1" x14ac:dyDescent="0.2">
      <c r="A51" s="8" t="s">
        <v>66</v>
      </c>
      <c r="C51" s="8" t="s">
        <v>256</v>
      </c>
      <c r="E51" s="9">
        <v>55125046</v>
      </c>
      <c r="G51" s="9">
        <v>260</v>
      </c>
      <c r="I51" s="9">
        <v>0</v>
      </c>
      <c r="K51" s="9">
        <v>0</v>
      </c>
      <c r="M51" s="9">
        <v>0</v>
      </c>
      <c r="O51" s="9">
        <v>14332511960</v>
      </c>
      <c r="Q51" s="9">
        <v>0</v>
      </c>
      <c r="S51" s="9">
        <v>14332511960</v>
      </c>
    </row>
    <row r="52" spans="1:19" ht="21.75" customHeight="1" x14ac:dyDescent="0.2">
      <c r="A52" s="8" t="s">
        <v>61</v>
      </c>
      <c r="C52" s="8" t="s">
        <v>257</v>
      </c>
      <c r="E52" s="9">
        <v>11035078</v>
      </c>
      <c r="G52" s="9">
        <v>363</v>
      </c>
      <c r="I52" s="9">
        <v>0</v>
      </c>
      <c r="K52" s="9">
        <v>0</v>
      </c>
      <c r="M52" s="9">
        <v>0</v>
      </c>
      <c r="O52" s="9">
        <v>4005733314</v>
      </c>
      <c r="Q52" s="9">
        <v>85913851</v>
      </c>
      <c r="S52" s="9">
        <v>3919819463</v>
      </c>
    </row>
    <row r="53" spans="1:19" ht="21.75" customHeight="1" x14ac:dyDescent="0.2">
      <c r="A53" s="8" t="s">
        <v>54</v>
      </c>
      <c r="C53" s="8" t="s">
        <v>258</v>
      </c>
      <c r="E53" s="9">
        <v>24500000</v>
      </c>
      <c r="G53" s="9">
        <v>560</v>
      </c>
      <c r="I53" s="9">
        <v>0</v>
      </c>
      <c r="K53" s="9">
        <v>0</v>
      </c>
      <c r="M53" s="9">
        <v>0</v>
      </c>
      <c r="O53" s="9">
        <v>13720000000</v>
      </c>
      <c r="Q53" s="9">
        <v>0</v>
      </c>
      <c r="S53" s="9">
        <v>13720000000</v>
      </c>
    </row>
    <row r="54" spans="1:19" ht="21.75" customHeight="1" x14ac:dyDescent="0.2">
      <c r="A54" s="8" t="s">
        <v>19</v>
      </c>
      <c r="C54" s="8" t="s">
        <v>245</v>
      </c>
      <c r="E54" s="9">
        <v>245000</v>
      </c>
      <c r="G54" s="9">
        <v>100</v>
      </c>
      <c r="I54" s="9">
        <v>24500000</v>
      </c>
      <c r="K54" s="9">
        <v>1287800</v>
      </c>
      <c r="M54" s="9">
        <v>23212200</v>
      </c>
      <c r="O54" s="9">
        <v>24500000</v>
      </c>
      <c r="Q54" s="9">
        <v>1287800</v>
      </c>
      <c r="S54" s="9">
        <v>23212200</v>
      </c>
    </row>
    <row r="55" spans="1:19" ht="21.75" customHeight="1" x14ac:dyDescent="0.2">
      <c r="A55" s="8" t="s">
        <v>23</v>
      </c>
      <c r="C55" s="8" t="s">
        <v>234</v>
      </c>
      <c r="E55" s="9">
        <v>38725000</v>
      </c>
      <c r="G55" s="9">
        <v>100</v>
      </c>
      <c r="I55" s="9">
        <v>0</v>
      </c>
      <c r="K55" s="9">
        <v>0</v>
      </c>
      <c r="M55" s="9">
        <v>0</v>
      </c>
      <c r="O55" s="9">
        <v>3872500000</v>
      </c>
      <c r="Q55" s="9">
        <v>0</v>
      </c>
      <c r="S55" s="9">
        <v>3872500000</v>
      </c>
    </row>
    <row r="56" spans="1:19" ht="21.75" customHeight="1" x14ac:dyDescent="0.2">
      <c r="A56" s="8" t="s">
        <v>39</v>
      </c>
      <c r="C56" s="8" t="s">
        <v>259</v>
      </c>
      <c r="E56" s="9">
        <v>1771310</v>
      </c>
      <c r="G56" s="9">
        <v>4400</v>
      </c>
      <c r="I56" s="9">
        <v>0</v>
      </c>
      <c r="K56" s="9">
        <v>0</v>
      </c>
      <c r="M56" s="9">
        <v>0</v>
      </c>
      <c r="O56" s="9">
        <v>7793764000</v>
      </c>
      <c r="Q56" s="9">
        <v>0</v>
      </c>
      <c r="S56" s="9">
        <v>7793764000</v>
      </c>
    </row>
    <row r="57" spans="1:19" ht="21.75" customHeight="1" x14ac:dyDescent="0.2">
      <c r="A57" s="8" t="s">
        <v>55</v>
      </c>
      <c r="C57" s="8" t="s">
        <v>7</v>
      </c>
      <c r="E57" s="9">
        <v>249997</v>
      </c>
      <c r="G57" s="9">
        <v>118</v>
      </c>
      <c r="I57" s="9">
        <v>0</v>
      </c>
      <c r="K57" s="9">
        <v>0</v>
      </c>
      <c r="M57" s="9">
        <v>0</v>
      </c>
      <c r="O57" s="9">
        <v>29499646</v>
      </c>
      <c r="Q57" s="9">
        <v>0</v>
      </c>
      <c r="S57" s="9">
        <v>29499646</v>
      </c>
    </row>
    <row r="58" spans="1:19" ht="21.75" customHeight="1" x14ac:dyDescent="0.2">
      <c r="A58" s="11" t="s">
        <v>170</v>
      </c>
      <c r="C58" s="11" t="s">
        <v>260</v>
      </c>
      <c r="E58" s="13">
        <v>19425226</v>
      </c>
      <c r="G58" s="13">
        <v>320</v>
      </c>
      <c r="I58" s="13">
        <v>0</v>
      </c>
      <c r="K58" s="13">
        <v>0</v>
      </c>
      <c r="M58" s="13">
        <v>0</v>
      </c>
      <c r="O58" s="13">
        <v>6216072320</v>
      </c>
      <c r="Q58" s="13">
        <v>0</v>
      </c>
      <c r="S58" s="13">
        <v>6216072320</v>
      </c>
    </row>
    <row r="59" spans="1:19" ht="21.75" customHeight="1" x14ac:dyDescent="0.2">
      <c r="A59" s="15" t="s">
        <v>83</v>
      </c>
      <c r="C59" s="16"/>
      <c r="E59" s="16"/>
      <c r="G59" s="16"/>
      <c r="I59" s="16">
        <v>199327889390</v>
      </c>
      <c r="K59" s="16">
        <f>SUM(K8:K58)</f>
        <v>5327917197</v>
      </c>
      <c r="M59" s="16">
        <f>SUM(M8:M58)</f>
        <v>193999972193</v>
      </c>
      <c r="O59" s="16">
        <f>SUM(O8:O58)</f>
        <v>555690297505</v>
      </c>
      <c r="Q59" s="16">
        <f>SUM(Q8:Q58)</f>
        <v>9292401564</v>
      </c>
      <c r="S59" s="16">
        <f>SUM(S8:S58)</f>
        <v>546397895941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21.75" customHeight="1" x14ac:dyDescent="0.2">
      <c r="A2" s="37" t="s">
        <v>143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14.45" customHeight="1" x14ac:dyDescent="0.2"/>
    <row r="5" spans="1:11" ht="14.45" customHeight="1" x14ac:dyDescent="0.2">
      <c r="A5" s="39" t="s">
        <v>188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14.45" customHeight="1" x14ac:dyDescent="0.2">
      <c r="I6" s="2" t="s">
        <v>162</v>
      </c>
      <c r="K6" s="2" t="s">
        <v>163</v>
      </c>
    </row>
    <row r="7" spans="1:11" ht="29.1" customHeight="1" x14ac:dyDescent="0.2">
      <c r="A7" s="2" t="s">
        <v>261</v>
      </c>
      <c r="C7" s="18" t="s">
        <v>262</v>
      </c>
      <c r="E7" s="18" t="s">
        <v>263</v>
      </c>
      <c r="G7" s="18" t="s">
        <v>264</v>
      </c>
      <c r="I7" s="19" t="s">
        <v>265</v>
      </c>
      <c r="K7" s="19" t="s">
        <v>265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ht="21.75" customHeight="1" x14ac:dyDescent="0.2">
      <c r="A2" s="37" t="s">
        <v>143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19" ht="14.45" customHeight="1" x14ac:dyDescent="0.2"/>
    <row r="5" spans="1:19" ht="14.45" customHeight="1" x14ac:dyDescent="0.2">
      <c r="A5" s="39" t="s">
        <v>266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</row>
    <row r="6" spans="1:19" ht="14.45" customHeight="1" x14ac:dyDescent="0.2">
      <c r="A6" s="40" t="s">
        <v>146</v>
      </c>
      <c r="I6" s="40" t="s">
        <v>162</v>
      </c>
      <c r="J6" s="40"/>
      <c r="K6" s="40"/>
      <c r="L6" s="40"/>
      <c r="M6" s="40"/>
      <c r="O6" s="40" t="s">
        <v>163</v>
      </c>
      <c r="P6" s="40"/>
      <c r="Q6" s="40"/>
      <c r="R6" s="40"/>
      <c r="S6" s="40"/>
    </row>
    <row r="7" spans="1:19" ht="29.1" customHeight="1" x14ac:dyDescent="0.2">
      <c r="A7" s="40"/>
      <c r="C7" s="18" t="s">
        <v>267</v>
      </c>
      <c r="E7" s="18" t="s">
        <v>110</v>
      </c>
      <c r="G7" s="18" t="s">
        <v>268</v>
      </c>
      <c r="I7" s="19" t="s">
        <v>269</v>
      </c>
      <c r="J7" s="3"/>
      <c r="K7" s="19" t="s">
        <v>231</v>
      </c>
      <c r="L7" s="3"/>
      <c r="M7" s="19" t="s">
        <v>270</v>
      </c>
      <c r="O7" s="19" t="s">
        <v>269</v>
      </c>
      <c r="P7" s="3"/>
      <c r="Q7" s="19" t="s">
        <v>231</v>
      </c>
      <c r="R7" s="3"/>
      <c r="S7" s="19" t="s">
        <v>270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7"/>
  <sheetViews>
    <sheetView rightToLeft="1" topLeftCell="A4" workbookViewId="0">
      <selection activeCell="G22" sqref="G22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1" bestFit="1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1" bestFit="1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21.75" customHeight="1" x14ac:dyDescent="0.2">
      <c r="A2" s="37" t="s">
        <v>143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ht="14.45" customHeight="1" x14ac:dyDescent="0.2"/>
    <row r="5" spans="1:13" ht="14.45" customHeight="1" x14ac:dyDescent="0.2">
      <c r="A5" s="39" t="s">
        <v>271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3" ht="14.45" customHeight="1" x14ac:dyDescent="0.2">
      <c r="A6" s="40" t="s">
        <v>146</v>
      </c>
      <c r="C6" s="40" t="s">
        <v>162</v>
      </c>
      <c r="D6" s="40"/>
      <c r="E6" s="40"/>
      <c r="F6" s="40"/>
      <c r="G6" s="40"/>
      <c r="I6" s="40" t="s">
        <v>163</v>
      </c>
      <c r="J6" s="40"/>
      <c r="K6" s="40"/>
      <c r="L6" s="40"/>
      <c r="M6" s="40"/>
    </row>
    <row r="7" spans="1:13" ht="29.1" customHeight="1" x14ac:dyDescent="0.2">
      <c r="A7" s="40"/>
      <c r="C7" s="19" t="s">
        <v>269</v>
      </c>
      <c r="D7" s="3"/>
      <c r="E7" s="19" t="s">
        <v>231</v>
      </c>
      <c r="F7" s="3"/>
      <c r="G7" s="19" t="s">
        <v>270</v>
      </c>
      <c r="I7" s="19" t="s">
        <v>269</v>
      </c>
      <c r="J7" s="3"/>
      <c r="K7" s="19" t="s">
        <v>231</v>
      </c>
      <c r="L7" s="3"/>
      <c r="M7" s="19" t="s">
        <v>270</v>
      </c>
    </row>
    <row r="8" spans="1:13" ht="21.75" customHeight="1" x14ac:dyDescent="0.2">
      <c r="A8" s="5" t="s">
        <v>133</v>
      </c>
      <c r="C8" s="6">
        <v>26601</v>
      </c>
      <c r="E8" s="6">
        <v>0</v>
      </c>
      <c r="G8" s="6">
        <v>26601</v>
      </c>
      <c r="I8" s="6">
        <v>336203</v>
      </c>
      <c r="K8" s="6">
        <v>0</v>
      </c>
      <c r="M8" s="6">
        <v>336203</v>
      </c>
    </row>
    <row r="9" spans="1:13" ht="21.75" customHeight="1" x14ac:dyDescent="0.2">
      <c r="A9" s="8" t="s">
        <v>134</v>
      </c>
      <c r="C9" s="9">
        <v>579240</v>
      </c>
      <c r="E9" s="9">
        <v>0</v>
      </c>
      <c r="G9" s="9">
        <v>579240</v>
      </c>
      <c r="I9" s="9">
        <v>3971152</v>
      </c>
      <c r="K9" s="9">
        <v>0</v>
      </c>
      <c r="M9" s="9">
        <v>3971152</v>
      </c>
    </row>
    <row r="10" spans="1:13" ht="21.75" customHeight="1" x14ac:dyDescent="0.2">
      <c r="A10" s="8" t="s">
        <v>135</v>
      </c>
      <c r="C10" s="9">
        <v>69672</v>
      </c>
      <c r="E10" s="9">
        <v>0</v>
      </c>
      <c r="G10" s="9">
        <v>69672</v>
      </c>
      <c r="I10" s="9">
        <v>486278</v>
      </c>
      <c r="K10" s="9">
        <v>0</v>
      </c>
      <c r="M10" s="9">
        <v>486278</v>
      </c>
    </row>
    <row r="11" spans="1:13" ht="21.75" customHeight="1" x14ac:dyDescent="0.2">
      <c r="A11" s="8" t="s">
        <v>136</v>
      </c>
      <c r="C11" s="9">
        <v>130260</v>
      </c>
      <c r="E11" s="9">
        <v>0</v>
      </c>
      <c r="G11" s="9">
        <v>130260</v>
      </c>
      <c r="I11" s="9">
        <v>5781290</v>
      </c>
      <c r="K11" s="9">
        <v>0</v>
      </c>
      <c r="M11" s="9">
        <v>5781290</v>
      </c>
    </row>
    <row r="12" spans="1:13" ht="21.75" customHeight="1" x14ac:dyDescent="0.2">
      <c r="A12" s="8" t="s">
        <v>137</v>
      </c>
      <c r="C12" s="9">
        <v>34218</v>
      </c>
      <c r="E12" s="9">
        <v>0</v>
      </c>
      <c r="G12" s="9">
        <v>34218</v>
      </c>
      <c r="I12" s="9">
        <v>194611</v>
      </c>
      <c r="K12" s="9">
        <v>0</v>
      </c>
      <c r="M12" s="9">
        <v>194611</v>
      </c>
    </row>
    <row r="13" spans="1:13" ht="21.75" customHeight="1" x14ac:dyDescent="0.2">
      <c r="A13" s="8" t="s">
        <v>138</v>
      </c>
      <c r="C13" s="9">
        <v>96437</v>
      </c>
      <c r="E13" s="9">
        <v>0</v>
      </c>
      <c r="G13" s="9">
        <v>96437</v>
      </c>
      <c r="I13" s="9">
        <v>901653</v>
      </c>
      <c r="K13" s="9">
        <v>0</v>
      </c>
      <c r="M13" s="9">
        <v>901653</v>
      </c>
    </row>
    <row r="14" spans="1:13" ht="21.75" customHeight="1" x14ac:dyDescent="0.2">
      <c r="A14" s="8" t="s">
        <v>139</v>
      </c>
      <c r="C14" s="9">
        <v>8706</v>
      </c>
      <c r="E14" s="9">
        <v>0</v>
      </c>
      <c r="G14" s="9">
        <v>8706</v>
      </c>
      <c r="I14" s="9">
        <v>172288</v>
      </c>
      <c r="K14" s="9">
        <v>0</v>
      </c>
      <c r="M14" s="9">
        <v>172288</v>
      </c>
    </row>
    <row r="15" spans="1:13" ht="21.75" customHeight="1" x14ac:dyDescent="0.2">
      <c r="A15" s="8" t="s">
        <v>222</v>
      </c>
      <c r="C15" s="9">
        <v>0</v>
      </c>
      <c r="E15" s="9">
        <v>0</v>
      </c>
      <c r="G15" s="9">
        <v>0</v>
      </c>
      <c r="I15" s="9">
        <v>3038191779</v>
      </c>
      <c r="K15" s="9">
        <v>456618</v>
      </c>
      <c r="M15" s="9">
        <v>3037735161</v>
      </c>
    </row>
    <row r="16" spans="1:13" ht="21.75" customHeight="1" x14ac:dyDescent="0.2">
      <c r="A16" s="8" t="s">
        <v>140</v>
      </c>
      <c r="C16" s="9">
        <v>147945205</v>
      </c>
      <c r="E16" s="9">
        <v>-992921</v>
      </c>
      <c r="G16" s="9">
        <v>148938126</v>
      </c>
      <c r="I16" s="9">
        <v>2564383556</v>
      </c>
      <c r="K16" s="9">
        <v>0</v>
      </c>
      <c r="M16" s="9">
        <v>2564383556</v>
      </c>
    </row>
    <row r="17" spans="1:13" ht="21.75" customHeight="1" x14ac:dyDescent="0.2">
      <c r="A17" s="8" t="s">
        <v>140</v>
      </c>
      <c r="C17" s="9">
        <v>831904108</v>
      </c>
      <c r="E17" s="9">
        <v>0</v>
      </c>
      <c r="G17" s="9">
        <v>831904108</v>
      </c>
      <c r="I17" s="9">
        <v>1368616428</v>
      </c>
      <c r="K17" s="9">
        <v>4808989</v>
      </c>
      <c r="M17" s="9">
        <v>1363807439</v>
      </c>
    </row>
    <row r="18" spans="1:13" ht="21.75" customHeight="1" x14ac:dyDescent="0.2">
      <c r="A18" s="8" t="s">
        <v>140</v>
      </c>
      <c r="C18" s="9">
        <v>5594769587</v>
      </c>
      <c r="E18" s="9">
        <v>0</v>
      </c>
      <c r="G18" s="9">
        <v>5594769587</v>
      </c>
      <c r="I18" s="9">
        <v>8301916157</v>
      </c>
      <c r="K18" s="9">
        <v>35716652</v>
      </c>
      <c r="M18" s="9">
        <v>8266199505</v>
      </c>
    </row>
    <row r="19" spans="1:13" ht="21.75" customHeight="1" x14ac:dyDescent="0.2">
      <c r="A19" s="8" t="s">
        <v>140</v>
      </c>
      <c r="C19" s="9">
        <v>306838359</v>
      </c>
      <c r="E19" s="9">
        <v>-3342682</v>
      </c>
      <c r="G19" s="9">
        <v>310181041</v>
      </c>
      <c r="I19" s="9">
        <v>545490409</v>
      </c>
      <c r="K19" s="9">
        <v>0</v>
      </c>
      <c r="M19" s="9">
        <v>545490409</v>
      </c>
    </row>
    <row r="20" spans="1:13" ht="21.75" customHeight="1" x14ac:dyDescent="0.2">
      <c r="A20" s="8" t="s">
        <v>140</v>
      </c>
      <c r="C20" s="9">
        <v>371205889</v>
      </c>
      <c r="E20" s="9">
        <v>0</v>
      </c>
      <c r="G20" s="9">
        <v>371205889</v>
      </c>
      <c r="I20" s="9">
        <v>478975336</v>
      </c>
      <c r="K20" s="9">
        <v>1945422</v>
      </c>
      <c r="M20" s="9">
        <v>477029914</v>
      </c>
    </row>
    <row r="21" spans="1:13" ht="21.75" customHeight="1" x14ac:dyDescent="0.2">
      <c r="A21" s="8" t="s">
        <v>142</v>
      </c>
      <c r="C21" s="9">
        <v>5176443272</v>
      </c>
      <c r="E21" s="9">
        <v>5038119</v>
      </c>
      <c r="G21" s="9">
        <v>5171405153</v>
      </c>
      <c r="I21" s="9">
        <v>5176443272</v>
      </c>
      <c r="K21" s="9">
        <v>5038119</v>
      </c>
      <c r="M21" s="9">
        <v>5171405153</v>
      </c>
    </row>
    <row r="22" spans="1:13" ht="21.75" customHeight="1" x14ac:dyDescent="0.2">
      <c r="A22" s="8" t="s">
        <v>140</v>
      </c>
      <c r="C22" s="9">
        <v>2087191775</v>
      </c>
      <c r="E22" s="9">
        <v>10582175</v>
      </c>
      <c r="G22" s="9">
        <v>2076609600</v>
      </c>
      <c r="I22" s="9">
        <v>2087191775</v>
      </c>
      <c r="K22" s="9">
        <v>10582175</v>
      </c>
      <c r="M22" s="9">
        <v>2076609600</v>
      </c>
    </row>
    <row r="23" spans="1:13" ht="21.75" customHeight="1" x14ac:dyDescent="0.2">
      <c r="A23" s="8" t="s">
        <v>142</v>
      </c>
      <c r="C23" s="9">
        <v>2132031460</v>
      </c>
      <c r="E23" s="9">
        <v>3259431</v>
      </c>
      <c r="G23" s="9">
        <v>2128772029</v>
      </c>
      <c r="I23" s="9">
        <v>2132031460</v>
      </c>
      <c r="K23" s="9">
        <v>3259431</v>
      </c>
      <c r="M23" s="9">
        <v>2128772029</v>
      </c>
    </row>
    <row r="24" spans="1:13" ht="21.75" customHeight="1" x14ac:dyDescent="0.2">
      <c r="A24" s="8" t="s">
        <v>142</v>
      </c>
      <c r="C24" s="9">
        <v>224070545</v>
      </c>
      <c r="E24" s="9">
        <v>546763</v>
      </c>
      <c r="G24" s="9">
        <v>223523782</v>
      </c>
      <c r="I24" s="9">
        <v>224070545</v>
      </c>
      <c r="K24" s="9">
        <v>546763</v>
      </c>
      <c r="M24" s="9">
        <v>223523782</v>
      </c>
    </row>
    <row r="25" spans="1:13" ht="21.75" customHeight="1" x14ac:dyDescent="0.2">
      <c r="A25" s="8" t="s">
        <v>140</v>
      </c>
      <c r="C25" s="9">
        <v>15083835</v>
      </c>
      <c r="E25" s="9">
        <v>350374</v>
      </c>
      <c r="G25" s="9">
        <v>14733461</v>
      </c>
      <c r="I25" s="9">
        <v>15083835</v>
      </c>
      <c r="K25" s="9">
        <v>350374</v>
      </c>
      <c r="M25" s="9">
        <v>14733461</v>
      </c>
    </row>
    <row r="26" spans="1:13" ht="21.75" customHeight="1" x14ac:dyDescent="0.2">
      <c r="A26" s="11" t="s">
        <v>140</v>
      </c>
      <c r="C26" s="13">
        <v>52436712</v>
      </c>
      <c r="E26" s="13">
        <v>1260478</v>
      </c>
      <c r="G26" s="13">
        <v>51176234</v>
      </c>
      <c r="I26" s="13">
        <v>52436712</v>
      </c>
      <c r="K26" s="13">
        <v>1260478</v>
      </c>
      <c r="M26" s="13">
        <v>51176234</v>
      </c>
    </row>
    <row r="27" spans="1:13" ht="21.75" customHeight="1" x14ac:dyDescent="0.2">
      <c r="A27" s="15" t="s">
        <v>83</v>
      </c>
      <c r="C27" s="16">
        <v>16940865881</v>
      </c>
      <c r="E27" s="16">
        <v>16701737</v>
      </c>
      <c r="G27" s="16">
        <v>16924164144</v>
      </c>
      <c r="I27" s="16">
        <v>25996674739</v>
      </c>
      <c r="K27" s="16">
        <v>63965021</v>
      </c>
      <c r="M27" s="16">
        <v>25932709718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72"/>
  <sheetViews>
    <sheetView rightToLeft="1" topLeftCell="A52" workbookViewId="0">
      <selection activeCell="J78" sqref="J78"/>
    </sheetView>
  </sheetViews>
  <sheetFormatPr defaultRowHeight="12.75" x14ac:dyDescent="0.2"/>
  <cols>
    <col min="1" max="1" width="40.28515625" customWidth="1"/>
    <col min="2" max="2" width="1.28515625" customWidth="1"/>
    <col min="3" max="3" width="12" bestFit="1" customWidth="1"/>
    <col min="4" max="4" width="1.28515625" customWidth="1"/>
    <col min="5" max="5" width="16.140625" bestFit="1" customWidth="1"/>
    <col min="6" max="6" width="1.28515625" customWidth="1"/>
    <col min="7" max="7" width="15.85546875" bestFit="1" customWidth="1"/>
    <col min="8" max="8" width="1.28515625" customWidth="1"/>
    <col min="9" max="9" width="19.140625" customWidth="1"/>
    <col min="10" max="10" width="1.28515625" customWidth="1"/>
    <col min="11" max="11" width="12" bestFit="1" customWidth="1"/>
    <col min="12" max="12" width="1.28515625" customWidth="1"/>
    <col min="13" max="13" width="17.42578125" bestFit="1" customWidth="1"/>
    <col min="14" max="14" width="1.28515625" customWidth="1"/>
    <col min="15" max="15" width="17.85546875" bestFit="1" customWidth="1"/>
    <col min="16" max="16" width="1.28515625" customWidth="1"/>
    <col min="17" max="17" width="18.85546875" customWidth="1"/>
    <col min="18" max="18" width="1.28515625" customWidth="1"/>
    <col min="19" max="19" width="0.28515625" customWidth="1"/>
  </cols>
  <sheetData>
    <row r="1" spans="1:18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8" ht="21.75" customHeight="1" x14ac:dyDescent="0.2">
      <c r="A2" s="37" t="s">
        <v>143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18" ht="14.45" customHeight="1" x14ac:dyDescent="0.2"/>
    <row r="5" spans="1:18" ht="14.45" customHeight="1" x14ac:dyDescent="0.2">
      <c r="A5" s="39" t="s">
        <v>272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1:18" ht="14.45" customHeight="1" x14ac:dyDescent="0.2">
      <c r="A6" s="40" t="s">
        <v>146</v>
      </c>
      <c r="C6" s="40" t="s">
        <v>162</v>
      </c>
      <c r="D6" s="40"/>
      <c r="E6" s="40"/>
      <c r="F6" s="40"/>
      <c r="G6" s="40"/>
      <c r="H6" s="40"/>
      <c r="I6" s="40"/>
      <c r="K6" s="40" t="s">
        <v>163</v>
      </c>
      <c r="L6" s="40"/>
      <c r="M6" s="40"/>
      <c r="N6" s="40"/>
      <c r="O6" s="40"/>
      <c r="P6" s="40"/>
      <c r="Q6" s="40"/>
      <c r="R6" s="40"/>
    </row>
    <row r="7" spans="1:18" ht="29.1" customHeight="1" x14ac:dyDescent="0.2">
      <c r="A7" s="40"/>
      <c r="C7" s="19" t="s">
        <v>13</v>
      </c>
      <c r="D7" s="3"/>
      <c r="E7" s="19" t="s">
        <v>273</v>
      </c>
      <c r="F7" s="3"/>
      <c r="G7" s="19" t="s">
        <v>274</v>
      </c>
      <c r="H7" s="3"/>
      <c r="I7" s="19" t="s">
        <v>275</v>
      </c>
      <c r="K7" s="19" t="s">
        <v>13</v>
      </c>
      <c r="L7" s="3"/>
      <c r="M7" s="19" t="s">
        <v>273</v>
      </c>
      <c r="N7" s="3"/>
      <c r="O7" s="19" t="s">
        <v>274</v>
      </c>
      <c r="P7" s="3"/>
      <c r="Q7" s="51" t="s">
        <v>275</v>
      </c>
      <c r="R7" s="51"/>
    </row>
    <row r="8" spans="1:18" ht="21.75" customHeight="1" x14ac:dyDescent="0.2">
      <c r="A8" s="5" t="s">
        <v>50</v>
      </c>
      <c r="C8" s="6">
        <v>300000</v>
      </c>
      <c r="E8" s="6">
        <v>37833311802</v>
      </c>
      <c r="G8" s="6">
        <v>23529163490</v>
      </c>
      <c r="I8" s="6">
        <v>14304148312</v>
      </c>
      <c r="K8" s="6">
        <v>486911</v>
      </c>
      <c r="M8" s="6">
        <v>62537370592</v>
      </c>
      <c r="O8" s="6">
        <v>38188695106</v>
      </c>
      <c r="Q8" s="43">
        <v>24348675486</v>
      </c>
      <c r="R8" s="43"/>
    </row>
    <row r="9" spans="1:18" ht="21.75" customHeight="1" x14ac:dyDescent="0.2">
      <c r="A9" s="8" t="s">
        <v>63</v>
      </c>
      <c r="C9" s="9">
        <v>3349897</v>
      </c>
      <c r="E9" s="9">
        <v>4845944347</v>
      </c>
      <c r="G9" s="9">
        <v>7087600007</v>
      </c>
      <c r="I9" s="9">
        <v>-2241655660</v>
      </c>
      <c r="K9" s="9">
        <v>3349898</v>
      </c>
      <c r="M9" s="9">
        <v>4845944348</v>
      </c>
      <c r="O9" s="9">
        <v>7087602123</v>
      </c>
      <c r="Q9" s="45">
        <v>-2241657775</v>
      </c>
      <c r="R9" s="45"/>
    </row>
    <row r="10" spans="1:18" ht="21.75" customHeight="1" x14ac:dyDescent="0.2">
      <c r="A10" s="8" t="s">
        <v>70</v>
      </c>
      <c r="C10" s="9">
        <v>8000000</v>
      </c>
      <c r="E10" s="9">
        <v>15282475992</v>
      </c>
      <c r="G10" s="9">
        <v>22831335258</v>
      </c>
      <c r="I10" s="9">
        <v>-7548859266</v>
      </c>
      <c r="K10" s="9">
        <v>8000000</v>
      </c>
      <c r="M10" s="9">
        <v>15282475992</v>
      </c>
      <c r="O10" s="9">
        <v>22831335258</v>
      </c>
      <c r="Q10" s="45">
        <v>-7548859266</v>
      </c>
      <c r="R10" s="45"/>
    </row>
    <row r="11" spans="1:18" ht="21.75" customHeight="1" x14ac:dyDescent="0.2">
      <c r="A11" s="8" t="s">
        <v>51</v>
      </c>
      <c r="C11" s="9">
        <v>300000</v>
      </c>
      <c r="E11" s="9">
        <v>13348104938</v>
      </c>
      <c r="G11" s="9">
        <v>12799387800</v>
      </c>
      <c r="I11" s="9">
        <v>548717138</v>
      </c>
      <c r="K11" s="9">
        <v>310000</v>
      </c>
      <c r="M11" s="9">
        <v>13747713038</v>
      </c>
      <c r="O11" s="9">
        <v>13226034056</v>
      </c>
      <c r="Q11" s="45">
        <v>521678982</v>
      </c>
      <c r="R11" s="45"/>
    </row>
    <row r="12" spans="1:18" ht="21.75" customHeight="1" x14ac:dyDescent="0.2">
      <c r="A12" s="8" t="s">
        <v>53</v>
      </c>
      <c r="C12" s="9">
        <v>4800000</v>
      </c>
      <c r="E12" s="9">
        <v>6678425576</v>
      </c>
      <c r="G12" s="9">
        <v>9589379877</v>
      </c>
      <c r="I12" s="9">
        <v>-2910954301</v>
      </c>
      <c r="K12" s="9">
        <v>7578435</v>
      </c>
      <c r="M12" s="9">
        <v>11960602554</v>
      </c>
      <c r="O12" s="9">
        <v>16504445170</v>
      </c>
      <c r="Q12" s="45">
        <v>-4543842616</v>
      </c>
      <c r="R12" s="45"/>
    </row>
    <row r="13" spans="1:18" ht="21.75" customHeight="1" x14ac:dyDescent="0.2">
      <c r="A13" s="8" t="s">
        <v>30</v>
      </c>
      <c r="C13" s="9">
        <v>3250000</v>
      </c>
      <c r="E13" s="9">
        <v>34937553404</v>
      </c>
      <c r="G13" s="9">
        <v>32015865378</v>
      </c>
      <c r="I13" s="9">
        <v>2921688026</v>
      </c>
      <c r="K13" s="9">
        <v>3550000</v>
      </c>
      <c r="M13" s="9">
        <v>37901810509</v>
      </c>
      <c r="O13" s="9">
        <v>34971176028</v>
      </c>
      <c r="Q13" s="45">
        <v>2930634481</v>
      </c>
      <c r="R13" s="45"/>
    </row>
    <row r="14" spans="1:18" ht="21.75" customHeight="1" x14ac:dyDescent="0.2">
      <c r="A14" s="8" t="s">
        <v>81</v>
      </c>
      <c r="C14" s="9">
        <v>10</v>
      </c>
      <c r="E14" s="9">
        <v>101158038</v>
      </c>
      <c r="G14" s="9">
        <v>76481626532</v>
      </c>
      <c r="I14" s="9">
        <v>-76380468494</v>
      </c>
      <c r="K14" s="9">
        <v>10</v>
      </c>
      <c r="M14" s="9">
        <v>101158038</v>
      </c>
      <c r="O14" s="9">
        <v>76481626532</v>
      </c>
      <c r="Q14" s="45">
        <v>-76380468494</v>
      </c>
      <c r="R14" s="45"/>
    </row>
    <row r="15" spans="1:18" ht="21.75" customHeight="1" x14ac:dyDescent="0.2">
      <c r="A15" s="8" t="s">
        <v>59</v>
      </c>
      <c r="C15" s="9">
        <v>14600000</v>
      </c>
      <c r="E15" s="9">
        <v>21158651111</v>
      </c>
      <c r="G15" s="9">
        <v>27952075088</v>
      </c>
      <c r="I15" s="9">
        <v>-6793423977</v>
      </c>
      <c r="K15" s="9">
        <v>37235158</v>
      </c>
      <c r="M15" s="9">
        <v>61075665846</v>
      </c>
      <c r="O15" s="9">
        <v>71287666618</v>
      </c>
      <c r="Q15" s="45">
        <v>-10212000772</v>
      </c>
      <c r="R15" s="45"/>
    </row>
    <row r="16" spans="1:18" ht="21.75" customHeight="1" x14ac:dyDescent="0.2">
      <c r="A16" s="8" t="s">
        <v>45</v>
      </c>
      <c r="C16" s="9">
        <v>1998809</v>
      </c>
      <c r="E16" s="9">
        <v>5166066369</v>
      </c>
      <c r="G16" s="9">
        <v>5254135832</v>
      </c>
      <c r="I16" s="9">
        <v>-88069463</v>
      </c>
      <c r="K16" s="9">
        <v>1998809</v>
      </c>
      <c r="M16" s="9">
        <v>5166066369</v>
      </c>
      <c r="O16" s="9">
        <v>5254135832</v>
      </c>
      <c r="Q16" s="45">
        <v>-88069463</v>
      </c>
      <c r="R16" s="45"/>
    </row>
    <row r="17" spans="1:18" ht="21.75" customHeight="1" x14ac:dyDescent="0.2">
      <c r="A17" s="8" t="s">
        <v>72</v>
      </c>
      <c r="C17" s="9">
        <v>17016153</v>
      </c>
      <c r="E17" s="9">
        <v>95424411433</v>
      </c>
      <c r="G17" s="9">
        <v>119861433569</v>
      </c>
      <c r="I17" s="9">
        <v>-24437022136</v>
      </c>
      <c r="K17" s="9">
        <v>34616153</v>
      </c>
      <c r="M17" s="9">
        <v>205672200229</v>
      </c>
      <c r="O17" s="9">
        <v>243835473466</v>
      </c>
      <c r="Q17" s="45">
        <v>-38163273237</v>
      </c>
      <c r="R17" s="45"/>
    </row>
    <row r="18" spans="1:18" ht="21.75" customHeight="1" x14ac:dyDescent="0.2">
      <c r="A18" s="8" t="s">
        <v>62</v>
      </c>
      <c r="C18" s="9">
        <v>52334399</v>
      </c>
      <c r="E18" s="9">
        <v>146687378715</v>
      </c>
      <c r="G18" s="9">
        <v>210326659800</v>
      </c>
      <c r="I18" s="9">
        <v>-63639281085</v>
      </c>
      <c r="K18" s="9">
        <v>107430556</v>
      </c>
      <c r="M18" s="9">
        <v>334248815550</v>
      </c>
      <c r="O18" s="9">
        <v>432037195652</v>
      </c>
      <c r="Q18" s="45">
        <v>-97788380102</v>
      </c>
      <c r="R18" s="45"/>
    </row>
    <row r="19" spans="1:18" ht="21.75" customHeight="1" x14ac:dyDescent="0.2">
      <c r="A19" s="8" t="s">
        <v>168</v>
      </c>
      <c r="C19" s="9">
        <v>25134</v>
      </c>
      <c r="E19" s="9">
        <v>119990170141</v>
      </c>
      <c r="G19" s="9">
        <v>175137136256</v>
      </c>
      <c r="I19" s="9">
        <v>-55146966114</v>
      </c>
      <c r="K19" s="9">
        <v>25134</v>
      </c>
      <c r="M19" s="9">
        <v>119990170141</v>
      </c>
      <c r="O19" s="9">
        <v>175137136256</v>
      </c>
      <c r="Q19" s="45">
        <v>-55146966114</v>
      </c>
      <c r="R19" s="45"/>
    </row>
    <row r="20" spans="1:18" ht="21.75" customHeight="1" x14ac:dyDescent="0.2">
      <c r="A20" s="8" t="s">
        <v>169</v>
      </c>
      <c r="C20" s="9">
        <v>0</v>
      </c>
      <c r="E20" s="9">
        <v>0</v>
      </c>
      <c r="G20" s="9">
        <v>0</v>
      </c>
      <c r="I20" s="9">
        <v>0</v>
      </c>
      <c r="K20" s="9">
        <v>2236918</v>
      </c>
      <c r="M20" s="9">
        <v>4347083643</v>
      </c>
      <c r="O20" s="9">
        <v>4651788642</v>
      </c>
      <c r="Q20" s="45">
        <v>-304704999</v>
      </c>
      <c r="R20" s="45"/>
    </row>
    <row r="21" spans="1:18" ht="21.75" customHeight="1" x14ac:dyDescent="0.2">
      <c r="A21" s="8" t="s">
        <v>57</v>
      </c>
      <c r="C21" s="9">
        <v>0</v>
      </c>
      <c r="E21" s="9">
        <v>0</v>
      </c>
      <c r="G21" s="9">
        <v>0</v>
      </c>
      <c r="I21" s="9">
        <v>0</v>
      </c>
      <c r="K21" s="9">
        <v>13403152</v>
      </c>
      <c r="M21" s="9">
        <v>59007546209</v>
      </c>
      <c r="O21" s="9">
        <v>57956803818</v>
      </c>
      <c r="Q21" s="45">
        <v>1050742391</v>
      </c>
      <c r="R21" s="45"/>
    </row>
    <row r="22" spans="1:18" ht="21.75" customHeight="1" x14ac:dyDescent="0.2">
      <c r="A22" s="8" t="s">
        <v>170</v>
      </c>
      <c r="C22" s="9">
        <v>0</v>
      </c>
      <c r="E22" s="9">
        <v>0</v>
      </c>
      <c r="G22" s="9">
        <v>0</v>
      </c>
      <c r="I22" s="9">
        <v>0</v>
      </c>
      <c r="K22" s="9">
        <v>27800000</v>
      </c>
      <c r="M22" s="9">
        <v>52434604975</v>
      </c>
      <c r="O22" s="9">
        <v>56650909500</v>
      </c>
      <c r="Q22" s="45">
        <v>-4216304525</v>
      </c>
      <c r="R22" s="45"/>
    </row>
    <row r="23" spans="1:18" ht="21.75" customHeight="1" x14ac:dyDescent="0.2">
      <c r="A23" s="8" t="s">
        <v>38</v>
      </c>
      <c r="C23" s="9">
        <v>0</v>
      </c>
      <c r="E23" s="9">
        <v>0</v>
      </c>
      <c r="G23" s="9">
        <v>0</v>
      </c>
      <c r="I23" s="9">
        <v>0</v>
      </c>
      <c r="K23" s="9">
        <v>1</v>
      </c>
      <c r="M23" s="9">
        <v>1</v>
      </c>
      <c r="O23" s="9">
        <v>5270</v>
      </c>
      <c r="Q23" s="45">
        <v>-5269</v>
      </c>
      <c r="R23" s="45"/>
    </row>
    <row r="24" spans="1:18" ht="21.75" customHeight="1" x14ac:dyDescent="0.2">
      <c r="A24" s="8" t="s">
        <v>19</v>
      </c>
      <c r="C24" s="9">
        <v>0</v>
      </c>
      <c r="E24" s="9">
        <v>0</v>
      </c>
      <c r="G24" s="9">
        <v>0</v>
      </c>
      <c r="I24" s="9">
        <v>0</v>
      </c>
      <c r="K24" s="9">
        <v>245000</v>
      </c>
      <c r="M24" s="9">
        <v>2302860923</v>
      </c>
      <c r="O24" s="9">
        <v>1924996314</v>
      </c>
      <c r="Q24" s="45">
        <v>377864609</v>
      </c>
      <c r="R24" s="45"/>
    </row>
    <row r="25" spans="1:18" ht="21.75" customHeight="1" x14ac:dyDescent="0.2">
      <c r="A25" s="8" t="s">
        <v>29</v>
      </c>
      <c r="C25" s="9">
        <v>0</v>
      </c>
      <c r="E25" s="9">
        <v>0</v>
      </c>
      <c r="G25" s="9">
        <v>0</v>
      </c>
      <c r="I25" s="9">
        <v>0</v>
      </c>
      <c r="K25" s="9">
        <v>1600000</v>
      </c>
      <c r="M25" s="9">
        <v>5685966020</v>
      </c>
      <c r="O25" s="9">
        <v>5437685561</v>
      </c>
      <c r="Q25" s="45">
        <v>248280459</v>
      </c>
      <c r="R25" s="45"/>
    </row>
    <row r="26" spans="1:18" ht="21.75" customHeight="1" x14ac:dyDescent="0.2">
      <c r="A26" s="8" t="s">
        <v>171</v>
      </c>
      <c r="C26" s="9">
        <v>0</v>
      </c>
      <c r="E26" s="9">
        <v>0</v>
      </c>
      <c r="G26" s="9">
        <v>0</v>
      </c>
      <c r="I26" s="9">
        <v>0</v>
      </c>
      <c r="K26" s="9">
        <v>113362958</v>
      </c>
      <c r="M26" s="9">
        <v>282343126453</v>
      </c>
      <c r="O26" s="9">
        <v>221673578331</v>
      </c>
      <c r="Q26" s="45">
        <v>60669548122</v>
      </c>
      <c r="R26" s="45"/>
    </row>
    <row r="27" spans="1:18" ht="21.75" customHeight="1" x14ac:dyDescent="0.2">
      <c r="A27" s="8" t="s">
        <v>79</v>
      </c>
      <c r="C27" s="9">
        <v>0</v>
      </c>
      <c r="E27" s="9">
        <v>0</v>
      </c>
      <c r="G27" s="9">
        <v>0</v>
      </c>
      <c r="I27" s="9">
        <v>0</v>
      </c>
      <c r="K27" s="9">
        <v>1750001</v>
      </c>
      <c r="M27" s="9">
        <v>18814612732</v>
      </c>
      <c r="O27" s="9">
        <v>20561932819</v>
      </c>
      <c r="Q27" s="45">
        <v>-1747320087</v>
      </c>
      <c r="R27" s="45"/>
    </row>
    <row r="28" spans="1:18" ht="21.75" customHeight="1" x14ac:dyDescent="0.2">
      <c r="A28" s="8" t="s">
        <v>24</v>
      </c>
      <c r="C28" s="9">
        <v>0</v>
      </c>
      <c r="E28" s="9">
        <v>0</v>
      </c>
      <c r="G28" s="9">
        <v>0</v>
      </c>
      <c r="I28" s="9">
        <v>0</v>
      </c>
      <c r="K28" s="9">
        <v>1</v>
      </c>
      <c r="M28" s="9">
        <v>1</v>
      </c>
      <c r="O28" s="9">
        <v>609</v>
      </c>
      <c r="Q28" s="45">
        <v>-608</v>
      </c>
      <c r="R28" s="45"/>
    </row>
    <row r="29" spans="1:18" ht="21.75" customHeight="1" x14ac:dyDescent="0.2">
      <c r="A29" s="8" t="s">
        <v>33</v>
      </c>
      <c r="C29" s="9">
        <v>0</v>
      </c>
      <c r="E29" s="9">
        <v>0</v>
      </c>
      <c r="G29" s="9">
        <v>0</v>
      </c>
      <c r="I29" s="9">
        <v>0</v>
      </c>
      <c r="K29" s="9">
        <v>1</v>
      </c>
      <c r="M29" s="9">
        <v>1</v>
      </c>
      <c r="O29" s="9">
        <v>5124</v>
      </c>
      <c r="Q29" s="45">
        <v>-5123</v>
      </c>
      <c r="R29" s="45"/>
    </row>
    <row r="30" spans="1:18" ht="21.75" customHeight="1" x14ac:dyDescent="0.2">
      <c r="A30" s="8" t="s">
        <v>26</v>
      </c>
      <c r="C30" s="9">
        <v>0</v>
      </c>
      <c r="E30" s="9">
        <v>0</v>
      </c>
      <c r="G30" s="9">
        <v>0</v>
      </c>
      <c r="I30" s="9">
        <v>0</v>
      </c>
      <c r="K30" s="9">
        <v>1</v>
      </c>
      <c r="M30" s="9">
        <v>1</v>
      </c>
      <c r="O30" s="9">
        <v>1707</v>
      </c>
      <c r="Q30" s="45">
        <v>-1706</v>
      </c>
      <c r="R30" s="45"/>
    </row>
    <row r="31" spans="1:18" ht="21.75" customHeight="1" x14ac:dyDescent="0.2">
      <c r="A31" s="8" t="s">
        <v>21</v>
      </c>
      <c r="C31" s="9">
        <v>0</v>
      </c>
      <c r="E31" s="9">
        <v>0</v>
      </c>
      <c r="G31" s="9">
        <v>0</v>
      </c>
      <c r="I31" s="9">
        <v>0</v>
      </c>
      <c r="K31" s="9">
        <v>91600001</v>
      </c>
      <c r="M31" s="9">
        <v>41955850674</v>
      </c>
      <c r="O31" s="9">
        <v>37607039275</v>
      </c>
      <c r="Q31" s="45">
        <v>4348811399</v>
      </c>
      <c r="R31" s="45"/>
    </row>
    <row r="32" spans="1:18" ht="21.75" customHeight="1" x14ac:dyDescent="0.2">
      <c r="A32" s="8" t="s">
        <v>77</v>
      </c>
      <c r="C32" s="9">
        <v>0</v>
      </c>
      <c r="E32" s="9">
        <v>0</v>
      </c>
      <c r="G32" s="9">
        <v>0</v>
      </c>
      <c r="I32" s="9">
        <v>0</v>
      </c>
      <c r="K32" s="9">
        <v>2800000</v>
      </c>
      <c r="M32" s="9">
        <v>30227072548</v>
      </c>
      <c r="O32" s="9">
        <v>33567080324</v>
      </c>
      <c r="Q32" s="45">
        <v>-3340007776</v>
      </c>
      <c r="R32" s="45"/>
    </row>
    <row r="33" spans="1:18" ht="21.75" customHeight="1" x14ac:dyDescent="0.2">
      <c r="A33" s="8" t="s">
        <v>172</v>
      </c>
      <c r="C33" s="9">
        <v>0</v>
      </c>
      <c r="E33" s="9">
        <v>0</v>
      </c>
      <c r="G33" s="9">
        <v>0</v>
      </c>
      <c r="I33" s="9">
        <v>0</v>
      </c>
      <c r="K33" s="9">
        <v>1750000</v>
      </c>
      <c r="M33" s="9">
        <v>68792993034</v>
      </c>
      <c r="O33" s="9">
        <v>67409015625</v>
      </c>
      <c r="Q33" s="45">
        <v>1383977409</v>
      </c>
      <c r="R33" s="45"/>
    </row>
    <row r="34" spans="1:18" ht="21.75" customHeight="1" x14ac:dyDescent="0.2">
      <c r="A34" s="8" t="s">
        <v>173</v>
      </c>
      <c r="C34" s="9">
        <v>0</v>
      </c>
      <c r="E34" s="9">
        <v>0</v>
      </c>
      <c r="G34" s="9">
        <v>0</v>
      </c>
      <c r="I34" s="9">
        <v>0</v>
      </c>
      <c r="K34" s="9">
        <v>12000000</v>
      </c>
      <c r="M34" s="9">
        <v>78179769339</v>
      </c>
      <c r="O34" s="9">
        <v>86124492000</v>
      </c>
      <c r="Q34" s="45">
        <v>-7944722661</v>
      </c>
      <c r="R34" s="45"/>
    </row>
    <row r="35" spans="1:18" ht="21.75" customHeight="1" x14ac:dyDescent="0.2">
      <c r="A35" s="8" t="s">
        <v>174</v>
      </c>
      <c r="C35" s="9">
        <v>0</v>
      </c>
      <c r="E35" s="9">
        <v>0</v>
      </c>
      <c r="G35" s="9">
        <v>0</v>
      </c>
      <c r="I35" s="9">
        <v>0</v>
      </c>
      <c r="K35" s="9">
        <v>5540637</v>
      </c>
      <c r="M35" s="9">
        <v>50175144297</v>
      </c>
      <c r="O35" s="9">
        <v>55902852629</v>
      </c>
      <c r="Q35" s="45">
        <v>-5727708332</v>
      </c>
      <c r="R35" s="45"/>
    </row>
    <row r="36" spans="1:18" ht="21.75" customHeight="1" x14ac:dyDescent="0.2">
      <c r="A36" s="8" t="s">
        <v>46</v>
      </c>
      <c r="C36" s="9">
        <v>0</v>
      </c>
      <c r="E36" s="9">
        <v>0</v>
      </c>
      <c r="G36" s="9">
        <v>0</v>
      </c>
      <c r="I36" s="9">
        <v>0</v>
      </c>
      <c r="K36" s="9">
        <v>804947</v>
      </c>
      <c r="M36" s="9">
        <v>19507646855</v>
      </c>
      <c r="O36" s="9">
        <v>18659674417</v>
      </c>
      <c r="Q36" s="45">
        <v>847972438</v>
      </c>
      <c r="R36" s="45"/>
    </row>
    <row r="37" spans="1:18" ht="21.75" customHeight="1" x14ac:dyDescent="0.2">
      <c r="A37" s="8" t="s">
        <v>43</v>
      </c>
      <c r="C37" s="9">
        <v>0</v>
      </c>
      <c r="E37" s="9">
        <v>0</v>
      </c>
      <c r="G37" s="9">
        <v>0</v>
      </c>
      <c r="I37" s="9">
        <v>0</v>
      </c>
      <c r="K37" s="9">
        <v>12175022</v>
      </c>
      <c r="M37" s="9">
        <v>26282644579</v>
      </c>
      <c r="O37" s="9">
        <v>24035725107</v>
      </c>
      <c r="Q37" s="45">
        <v>2246919472</v>
      </c>
      <c r="R37" s="45"/>
    </row>
    <row r="38" spans="1:18" ht="21.75" customHeight="1" x14ac:dyDescent="0.2">
      <c r="A38" s="8" t="s">
        <v>175</v>
      </c>
      <c r="C38" s="9">
        <v>0</v>
      </c>
      <c r="E38" s="9">
        <v>0</v>
      </c>
      <c r="G38" s="9">
        <v>0</v>
      </c>
      <c r="I38" s="9">
        <v>0</v>
      </c>
      <c r="K38" s="9">
        <v>25606061</v>
      </c>
      <c r="M38" s="9">
        <v>168329487313</v>
      </c>
      <c r="O38" s="9">
        <v>109519458750</v>
      </c>
      <c r="Q38" s="45">
        <v>58810028563</v>
      </c>
      <c r="R38" s="45"/>
    </row>
    <row r="39" spans="1:18" ht="21.75" customHeight="1" x14ac:dyDescent="0.2">
      <c r="A39" s="8" t="s">
        <v>176</v>
      </c>
      <c r="C39" s="9">
        <v>0</v>
      </c>
      <c r="E39" s="9">
        <v>0</v>
      </c>
      <c r="G39" s="9">
        <v>0</v>
      </c>
      <c r="I39" s="9">
        <v>0</v>
      </c>
      <c r="K39" s="9">
        <v>100000</v>
      </c>
      <c r="M39" s="9">
        <v>6275383689</v>
      </c>
      <c r="O39" s="9">
        <v>5610201435</v>
      </c>
      <c r="Q39" s="45">
        <v>665182254</v>
      </c>
      <c r="R39" s="45"/>
    </row>
    <row r="40" spans="1:18" ht="21.75" customHeight="1" x14ac:dyDescent="0.2">
      <c r="A40" s="8" t="s">
        <v>177</v>
      </c>
      <c r="C40" s="9">
        <v>0</v>
      </c>
      <c r="E40" s="9">
        <v>0</v>
      </c>
      <c r="G40" s="9">
        <v>0</v>
      </c>
      <c r="I40" s="9">
        <v>0</v>
      </c>
      <c r="K40" s="9">
        <v>12497759</v>
      </c>
      <c r="M40" s="9">
        <v>64622163208</v>
      </c>
      <c r="O40" s="9">
        <v>61371582829</v>
      </c>
      <c r="Q40" s="45">
        <v>3250580379</v>
      </c>
      <c r="R40" s="45"/>
    </row>
    <row r="41" spans="1:18" ht="21.75" customHeight="1" x14ac:dyDescent="0.2">
      <c r="A41" s="8" t="s">
        <v>31</v>
      </c>
      <c r="C41" s="9">
        <v>0</v>
      </c>
      <c r="E41" s="9">
        <v>0</v>
      </c>
      <c r="G41" s="9">
        <v>0</v>
      </c>
      <c r="I41" s="9">
        <v>0</v>
      </c>
      <c r="K41" s="9">
        <v>340000</v>
      </c>
      <c r="M41" s="9">
        <v>6310220769</v>
      </c>
      <c r="O41" s="9">
        <v>7435494019</v>
      </c>
      <c r="Q41" s="45">
        <v>-1125273250</v>
      </c>
      <c r="R41" s="45"/>
    </row>
    <row r="42" spans="1:18" ht="21.75" customHeight="1" x14ac:dyDescent="0.2">
      <c r="A42" s="8" t="s">
        <v>82</v>
      </c>
      <c r="C42" s="9">
        <v>0</v>
      </c>
      <c r="E42" s="9">
        <v>0</v>
      </c>
      <c r="G42" s="9">
        <v>0</v>
      </c>
      <c r="I42" s="9">
        <v>0</v>
      </c>
      <c r="K42" s="9">
        <v>439846</v>
      </c>
      <c r="M42" s="9">
        <v>109269968562</v>
      </c>
      <c r="O42" s="9">
        <v>91380843506</v>
      </c>
      <c r="Q42" s="45">
        <v>17889125056</v>
      </c>
      <c r="R42" s="45"/>
    </row>
    <row r="43" spans="1:18" ht="21.75" customHeight="1" x14ac:dyDescent="0.2">
      <c r="A43" s="8" t="s">
        <v>37</v>
      </c>
      <c r="C43" s="9">
        <v>0</v>
      </c>
      <c r="E43" s="9">
        <v>0</v>
      </c>
      <c r="G43" s="9">
        <v>0</v>
      </c>
      <c r="I43" s="9">
        <v>0</v>
      </c>
      <c r="K43" s="9">
        <v>2681000</v>
      </c>
      <c r="M43" s="9">
        <v>22267816667</v>
      </c>
      <c r="O43" s="9">
        <v>18841889700</v>
      </c>
      <c r="Q43" s="45">
        <v>3425926967</v>
      </c>
      <c r="R43" s="45"/>
    </row>
    <row r="44" spans="1:18" ht="21.75" customHeight="1" x14ac:dyDescent="0.2">
      <c r="A44" s="8" t="s">
        <v>22</v>
      </c>
      <c r="C44" s="9">
        <v>0</v>
      </c>
      <c r="E44" s="9">
        <v>0</v>
      </c>
      <c r="G44" s="9">
        <v>0</v>
      </c>
      <c r="I44" s="9">
        <v>0</v>
      </c>
      <c r="K44" s="9">
        <v>10085000</v>
      </c>
      <c r="M44" s="9">
        <v>42158495850</v>
      </c>
      <c r="O44" s="9">
        <v>31548656899</v>
      </c>
      <c r="Q44" s="45">
        <v>10609838951</v>
      </c>
      <c r="R44" s="45"/>
    </row>
    <row r="45" spans="1:18" ht="21.75" customHeight="1" x14ac:dyDescent="0.2">
      <c r="A45" s="8" t="s">
        <v>44</v>
      </c>
      <c r="C45" s="9">
        <v>0</v>
      </c>
      <c r="E45" s="9">
        <v>0</v>
      </c>
      <c r="G45" s="9">
        <v>0</v>
      </c>
      <c r="I45" s="9">
        <v>0</v>
      </c>
      <c r="K45" s="9">
        <v>1</v>
      </c>
      <c r="M45" s="9">
        <v>1</v>
      </c>
      <c r="O45" s="9">
        <v>3883</v>
      </c>
      <c r="Q45" s="45">
        <v>-3882</v>
      </c>
      <c r="R45" s="45"/>
    </row>
    <row r="46" spans="1:18" ht="21.75" customHeight="1" x14ac:dyDescent="0.2">
      <c r="A46" s="8" t="s">
        <v>20</v>
      </c>
      <c r="C46" s="9">
        <v>0</v>
      </c>
      <c r="E46" s="9">
        <v>0</v>
      </c>
      <c r="G46" s="9">
        <v>0</v>
      </c>
      <c r="I46" s="9">
        <v>0</v>
      </c>
      <c r="K46" s="9">
        <v>1750000</v>
      </c>
      <c r="M46" s="9">
        <v>5221512538</v>
      </c>
      <c r="O46" s="9">
        <v>4203813600</v>
      </c>
      <c r="Q46" s="45">
        <v>1017698938</v>
      </c>
      <c r="R46" s="45"/>
    </row>
    <row r="47" spans="1:18" ht="21.75" customHeight="1" x14ac:dyDescent="0.2">
      <c r="A47" s="8" t="s">
        <v>40</v>
      </c>
      <c r="C47" s="9">
        <v>0</v>
      </c>
      <c r="E47" s="9">
        <v>0</v>
      </c>
      <c r="G47" s="9">
        <v>0</v>
      </c>
      <c r="I47" s="9">
        <v>0</v>
      </c>
      <c r="K47" s="9">
        <v>1</v>
      </c>
      <c r="M47" s="9">
        <v>1</v>
      </c>
      <c r="O47" s="9">
        <v>2662</v>
      </c>
      <c r="Q47" s="45">
        <v>-2661</v>
      </c>
      <c r="R47" s="45"/>
    </row>
    <row r="48" spans="1:18" ht="21.75" customHeight="1" x14ac:dyDescent="0.2">
      <c r="A48" s="8" t="s">
        <v>178</v>
      </c>
      <c r="C48" s="9">
        <v>0</v>
      </c>
      <c r="E48" s="9">
        <v>0</v>
      </c>
      <c r="G48" s="9">
        <v>0</v>
      </c>
      <c r="I48" s="9">
        <v>0</v>
      </c>
      <c r="K48" s="9">
        <v>4900000</v>
      </c>
      <c r="M48" s="9">
        <v>60398478222</v>
      </c>
      <c r="O48" s="9">
        <v>45055316250</v>
      </c>
      <c r="Q48" s="45">
        <v>15343161972</v>
      </c>
      <c r="R48" s="45"/>
    </row>
    <row r="49" spans="1:18" ht="21.75" customHeight="1" x14ac:dyDescent="0.2">
      <c r="A49" s="8" t="s">
        <v>179</v>
      </c>
      <c r="C49" s="9">
        <v>0</v>
      </c>
      <c r="E49" s="9">
        <v>0</v>
      </c>
      <c r="G49" s="9">
        <v>0</v>
      </c>
      <c r="I49" s="9">
        <v>0</v>
      </c>
      <c r="K49" s="9">
        <v>16000000</v>
      </c>
      <c r="M49" s="9">
        <v>106703170524</v>
      </c>
      <c r="O49" s="9">
        <v>89862120000</v>
      </c>
      <c r="Q49" s="45">
        <v>16841050524</v>
      </c>
      <c r="R49" s="45"/>
    </row>
    <row r="50" spans="1:18" ht="21.75" customHeight="1" x14ac:dyDescent="0.2">
      <c r="A50" s="8" t="s">
        <v>41</v>
      </c>
      <c r="C50" s="9">
        <v>0</v>
      </c>
      <c r="E50" s="9">
        <v>0</v>
      </c>
      <c r="G50" s="9">
        <v>0</v>
      </c>
      <c r="I50" s="9">
        <v>0</v>
      </c>
      <c r="K50" s="9">
        <v>1000000</v>
      </c>
      <c r="M50" s="9">
        <v>5631842418</v>
      </c>
      <c r="O50" s="9">
        <v>5298286493</v>
      </c>
      <c r="Q50" s="45">
        <v>333555925</v>
      </c>
      <c r="R50" s="45"/>
    </row>
    <row r="51" spans="1:18" ht="21.75" customHeight="1" x14ac:dyDescent="0.2">
      <c r="A51" s="8" t="s">
        <v>71</v>
      </c>
      <c r="C51" s="9">
        <v>0</v>
      </c>
      <c r="E51" s="9">
        <v>0</v>
      </c>
      <c r="G51" s="9">
        <v>0</v>
      </c>
      <c r="I51" s="9">
        <v>0</v>
      </c>
      <c r="K51" s="9">
        <v>560193</v>
      </c>
      <c r="M51" s="9">
        <v>9661518456</v>
      </c>
      <c r="O51" s="9">
        <v>10585905767</v>
      </c>
      <c r="Q51" s="45">
        <v>-924387311</v>
      </c>
      <c r="R51" s="45"/>
    </row>
    <row r="52" spans="1:18" ht="21.75" customHeight="1" x14ac:dyDescent="0.2">
      <c r="A52" s="8" t="s">
        <v>66</v>
      </c>
      <c r="C52" s="9">
        <v>0</v>
      </c>
      <c r="E52" s="9">
        <v>0</v>
      </c>
      <c r="G52" s="9">
        <v>0</v>
      </c>
      <c r="I52" s="9">
        <v>0</v>
      </c>
      <c r="K52" s="9">
        <v>22638040</v>
      </c>
      <c r="M52" s="9">
        <v>39851139849</v>
      </c>
      <c r="O52" s="9">
        <v>42508815848</v>
      </c>
      <c r="Q52" s="45">
        <v>-2657675999</v>
      </c>
      <c r="R52" s="45"/>
    </row>
    <row r="53" spans="1:18" ht="21.75" customHeight="1" x14ac:dyDescent="0.2">
      <c r="A53" s="8" t="s">
        <v>55</v>
      </c>
      <c r="C53" s="9">
        <v>0</v>
      </c>
      <c r="E53" s="9">
        <v>0</v>
      </c>
      <c r="G53" s="9">
        <v>0</v>
      </c>
      <c r="I53" s="9">
        <v>0</v>
      </c>
      <c r="K53" s="9">
        <v>250003</v>
      </c>
      <c r="M53" s="9">
        <v>2328589620</v>
      </c>
      <c r="O53" s="9">
        <v>2500065739</v>
      </c>
      <c r="Q53" s="45">
        <v>-171476119</v>
      </c>
      <c r="R53" s="45"/>
    </row>
    <row r="54" spans="1:18" ht="21.75" customHeight="1" x14ac:dyDescent="0.2">
      <c r="A54" s="8" t="s">
        <v>180</v>
      </c>
      <c r="C54" s="9">
        <v>0</v>
      </c>
      <c r="E54" s="9">
        <v>0</v>
      </c>
      <c r="G54" s="9">
        <v>0</v>
      </c>
      <c r="I54" s="9">
        <v>0</v>
      </c>
      <c r="K54" s="9">
        <v>52500000</v>
      </c>
      <c r="M54" s="9">
        <v>105759388961</v>
      </c>
      <c r="O54" s="9">
        <v>109072136250</v>
      </c>
      <c r="Q54" s="45">
        <v>-3312747289</v>
      </c>
      <c r="R54" s="45"/>
    </row>
    <row r="55" spans="1:18" ht="21.75" customHeight="1" x14ac:dyDescent="0.2">
      <c r="A55" s="8" t="s">
        <v>64</v>
      </c>
      <c r="C55" s="9">
        <v>0</v>
      </c>
      <c r="E55" s="9">
        <v>0</v>
      </c>
      <c r="G55" s="9">
        <v>0</v>
      </c>
      <c r="I55" s="9">
        <v>0</v>
      </c>
      <c r="K55" s="9">
        <v>1</v>
      </c>
      <c r="M55" s="9">
        <v>1</v>
      </c>
      <c r="O55" s="9">
        <v>4317</v>
      </c>
      <c r="Q55" s="45">
        <v>-4316</v>
      </c>
      <c r="R55" s="45"/>
    </row>
    <row r="56" spans="1:18" ht="21.75" customHeight="1" x14ac:dyDescent="0.2">
      <c r="A56" s="8" t="s">
        <v>75</v>
      </c>
      <c r="C56" s="9">
        <v>0</v>
      </c>
      <c r="E56" s="9">
        <v>0</v>
      </c>
      <c r="G56" s="9">
        <v>0</v>
      </c>
      <c r="I56" s="9">
        <v>0</v>
      </c>
      <c r="K56" s="9">
        <v>1</v>
      </c>
      <c r="M56" s="9">
        <v>1</v>
      </c>
      <c r="O56" s="9">
        <v>6361</v>
      </c>
      <c r="Q56" s="45">
        <v>-6360</v>
      </c>
      <c r="R56" s="45"/>
    </row>
    <row r="57" spans="1:18" ht="21.75" customHeight="1" x14ac:dyDescent="0.2">
      <c r="A57" s="8" t="s">
        <v>69</v>
      </c>
      <c r="C57" s="9">
        <v>0</v>
      </c>
      <c r="E57" s="9">
        <v>0</v>
      </c>
      <c r="G57" s="9">
        <v>0</v>
      </c>
      <c r="I57" s="9">
        <v>0</v>
      </c>
      <c r="K57" s="9">
        <v>11125000</v>
      </c>
      <c r="M57" s="9">
        <v>91642300705</v>
      </c>
      <c r="O57" s="9">
        <v>99529255840</v>
      </c>
      <c r="Q57" s="45">
        <v>-7886955135</v>
      </c>
      <c r="R57" s="45"/>
    </row>
    <row r="58" spans="1:18" ht="21.75" customHeight="1" x14ac:dyDescent="0.2">
      <c r="A58" s="8" t="s">
        <v>181</v>
      </c>
      <c r="C58" s="9">
        <v>0</v>
      </c>
      <c r="E58" s="9">
        <v>0</v>
      </c>
      <c r="G58" s="9">
        <v>0</v>
      </c>
      <c r="I58" s="9">
        <v>0</v>
      </c>
      <c r="K58" s="9">
        <v>59000000</v>
      </c>
      <c r="M58" s="9">
        <v>119201641308</v>
      </c>
      <c r="O58" s="9">
        <v>140757480000</v>
      </c>
      <c r="Q58" s="45">
        <v>-21555838692</v>
      </c>
      <c r="R58" s="45"/>
    </row>
    <row r="59" spans="1:18" ht="21.75" customHeight="1" x14ac:dyDescent="0.2">
      <c r="A59" s="8" t="s">
        <v>182</v>
      </c>
      <c r="C59" s="9">
        <v>0</v>
      </c>
      <c r="E59" s="9">
        <v>0</v>
      </c>
      <c r="G59" s="9">
        <v>0</v>
      </c>
      <c r="I59" s="9">
        <v>0</v>
      </c>
      <c r="K59" s="9">
        <v>7613023</v>
      </c>
      <c r="M59" s="9">
        <v>14403837625</v>
      </c>
      <c r="O59" s="9">
        <v>14403839516</v>
      </c>
      <c r="Q59" s="45">
        <v>-1891</v>
      </c>
      <c r="R59" s="45"/>
    </row>
    <row r="60" spans="1:18" ht="21.75" customHeight="1" x14ac:dyDescent="0.2">
      <c r="A60" s="8" t="s">
        <v>183</v>
      </c>
      <c r="C60" s="9">
        <v>0</v>
      </c>
      <c r="E60" s="9">
        <v>0</v>
      </c>
      <c r="G60" s="9">
        <v>0</v>
      </c>
      <c r="I60" s="9">
        <v>0</v>
      </c>
      <c r="K60" s="9">
        <v>8682254</v>
      </c>
      <c r="M60" s="9">
        <v>71724214038</v>
      </c>
      <c r="O60" s="9">
        <v>81034754605</v>
      </c>
      <c r="Q60" s="45">
        <v>-9310540567</v>
      </c>
      <c r="R60" s="45"/>
    </row>
    <row r="61" spans="1:18" ht="21.75" customHeight="1" x14ac:dyDescent="0.2">
      <c r="A61" s="8" t="s">
        <v>184</v>
      </c>
      <c r="C61" s="9">
        <v>0</v>
      </c>
      <c r="E61" s="9">
        <v>0</v>
      </c>
      <c r="G61" s="9">
        <v>0</v>
      </c>
      <c r="I61" s="9">
        <v>0</v>
      </c>
      <c r="K61" s="9">
        <v>58528550</v>
      </c>
      <c r="M61" s="9">
        <v>97994773089</v>
      </c>
      <c r="O61" s="9">
        <v>97510191393</v>
      </c>
      <c r="Q61" s="45">
        <v>484581696</v>
      </c>
      <c r="R61" s="45"/>
    </row>
    <row r="62" spans="1:18" ht="21.75" customHeight="1" x14ac:dyDescent="0.2">
      <c r="A62" s="8" t="s">
        <v>185</v>
      </c>
      <c r="C62" s="9">
        <v>0</v>
      </c>
      <c r="E62" s="9">
        <v>0</v>
      </c>
      <c r="G62" s="9">
        <v>0</v>
      </c>
      <c r="I62" s="9">
        <v>0</v>
      </c>
      <c r="K62" s="9">
        <v>10223003</v>
      </c>
      <c r="M62" s="9">
        <v>58959718531</v>
      </c>
      <c r="O62" s="9">
        <v>54808000592</v>
      </c>
      <c r="Q62" s="45">
        <v>4151717939</v>
      </c>
      <c r="R62" s="45"/>
    </row>
    <row r="63" spans="1:18" ht="21.75" customHeight="1" x14ac:dyDescent="0.2">
      <c r="A63" s="8" t="s">
        <v>42</v>
      </c>
      <c r="C63" s="9">
        <v>0</v>
      </c>
      <c r="E63" s="9">
        <v>0</v>
      </c>
      <c r="G63" s="9">
        <v>0</v>
      </c>
      <c r="I63" s="9">
        <v>0</v>
      </c>
      <c r="K63" s="9">
        <v>46700000</v>
      </c>
      <c r="M63" s="9">
        <v>70321795819</v>
      </c>
      <c r="O63" s="9">
        <v>62948414875</v>
      </c>
      <c r="Q63" s="45">
        <v>7373380944</v>
      </c>
      <c r="R63" s="45"/>
    </row>
    <row r="64" spans="1:18" ht="21.75" customHeight="1" x14ac:dyDescent="0.2">
      <c r="A64" s="8" t="s">
        <v>28</v>
      </c>
      <c r="C64" s="9">
        <v>0</v>
      </c>
      <c r="E64" s="9">
        <v>0</v>
      </c>
      <c r="G64" s="9">
        <v>0</v>
      </c>
      <c r="I64" s="9">
        <v>0</v>
      </c>
      <c r="K64" s="9">
        <v>18550000</v>
      </c>
      <c r="M64" s="9">
        <v>75397766599</v>
      </c>
      <c r="O64" s="9">
        <v>80765568448</v>
      </c>
      <c r="Q64" s="45">
        <v>-5367801849</v>
      </c>
      <c r="R64" s="45"/>
    </row>
    <row r="65" spans="1:18" ht="21.75" customHeight="1" x14ac:dyDescent="0.2">
      <c r="A65" s="8" t="s">
        <v>116</v>
      </c>
      <c r="C65" s="9">
        <v>59000</v>
      </c>
      <c r="E65" s="9">
        <v>53593819401</v>
      </c>
      <c r="G65" s="9">
        <v>53227645756</v>
      </c>
      <c r="I65" s="9">
        <v>366173645</v>
      </c>
      <c r="K65" s="9">
        <v>59000</v>
      </c>
      <c r="M65" s="9">
        <v>53593819401</v>
      </c>
      <c r="O65" s="9">
        <v>53227645756</v>
      </c>
      <c r="Q65" s="45">
        <v>366173645</v>
      </c>
      <c r="R65" s="45"/>
    </row>
    <row r="66" spans="1:18" ht="21.75" customHeight="1" x14ac:dyDescent="0.2">
      <c r="A66" s="11" t="s">
        <v>112</v>
      </c>
      <c r="C66" s="13">
        <v>0</v>
      </c>
      <c r="E66" s="13">
        <v>0</v>
      </c>
      <c r="G66" s="13">
        <v>0</v>
      </c>
      <c r="I66" s="13">
        <v>0</v>
      </c>
      <c r="K66" s="13">
        <v>81800</v>
      </c>
      <c r="M66" s="13">
        <v>199160331910</v>
      </c>
      <c r="O66" s="13">
        <v>196335060785</v>
      </c>
      <c r="Q66" s="47">
        <v>2825271125</v>
      </c>
      <c r="R66" s="47"/>
    </row>
    <row r="67" spans="1:18" ht="21.75" customHeight="1" x14ac:dyDescent="0.2">
      <c r="A67" s="15" t="s">
        <v>83</v>
      </c>
      <c r="C67" s="16">
        <v>106033402</v>
      </c>
      <c r="E67" s="16">
        <v>555047471267</v>
      </c>
      <c r="G67" s="16">
        <v>776093444643</v>
      </c>
      <c r="I67" s="16">
        <v>-221045973375</v>
      </c>
      <c r="K67" s="16">
        <v>863560240</v>
      </c>
      <c r="M67" s="16">
        <v>3219776291166</v>
      </c>
      <c r="O67" s="16">
        <v>3345120925287</v>
      </c>
      <c r="Q67" s="55">
        <v>-125344634120</v>
      </c>
      <c r="R67" s="55"/>
    </row>
    <row r="70" spans="1:18" x14ac:dyDescent="0.2">
      <c r="E70" s="22"/>
      <c r="I70" s="22"/>
    </row>
    <row r="72" spans="1:18" x14ac:dyDescent="0.2">
      <c r="I72" s="22"/>
    </row>
  </sheetData>
  <mergeCells count="68">
    <mergeCell ref="Q63:R63"/>
    <mergeCell ref="Q64:R64"/>
    <mergeCell ref="Q65:R65"/>
    <mergeCell ref="Q66:R66"/>
    <mergeCell ref="Q67:R67"/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80"/>
  <sheetViews>
    <sheetView rightToLeft="1" topLeftCell="A57" workbookViewId="0">
      <selection activeCell="T81" sqref="T81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3.85546875" bestFit="1" customWidth="1"/>
    <col min="7" max="7" width="1.28515625" customWidth="1"/>
    <col min="8" max="8" width="17.7109375" bestFit="1" customWidth="1"/>
    <col min="9" max="9" width="1.28515625" customWidth="1"/>
    <col min="10" max="10" width="17.7109375" bestFit="1" customWidth="1"/>
    <col min="11" max="11" width="1.28515625" customWidth="1"/>
    <col min="12" max="12" width="14.28515625" customWidth="1"/>
    <col min="13" max="13" width="1.28515625" customWidth="1"/>
    <col min="14" max="14" width="16" bestFit="1" customWidth="1"/>
    <col min="15" max="15" width="1.28515625" customWidth="1"/>
    <col min="16" max="16" width="13.140625" bestFit="1" customWidth="1"/>
    <col min="17" max="17" width="1.28515625" customWidth="1"/>
    <col min="18" max="18" width="16.140625" bestFit="1" customWidth="1"/>
    <col min="19" max="19" width="1.28515625" customWidth="1"/>
    <col min="20" max="20" width="13.7109375" bestFit="1" customWidth="1"/>
    <col min="21" max="21" width="1.28515625" customWidth="1"/>
    <col min="22" max="22" width="16.140625" bestFit="1" customWidth="1"/>
    <col min="23" max="23" width="1.28515625" customWidth="1"/>
    <col min="24" max="24" width="20.28515625" bestFit="1" customWidth="1"/>
    <col min="25" max="25" width="1.28515625" customWidth="1"/>
    <col min="26" max="26" width="18.7109375" bestFit="1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</row>
    <row r="2" spans="1:28" ht="21.75" customHeight="1" x14ac:dyDescent="0.2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</row>
    <row r="3" spans="1:28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</row>
    <row r="4" spans="1:28" ht="14.45" customHeight="1" x14ac:dyDescent="0.2">
      <c r="A4" s="1" t="s">
        <v>3</v>
      </c>
      <c r="B4" s="39" t="s">
        <v>4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spans="1:28" ht="14.45" customHeight="1" x14ac:dyDescent="0.2">
      <c r="A5" s="39" t="s">
        <v>5</v>
      </c>
      <c r="B5" s="39"/>
      <c r="C5" s="39" t="s">
        <v>6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6" spans="1:28" ht="14.45" customHeight="1" x14ac:dyDescent="0.2">
      <c r="F6" s="40" t="s">
        <v>7</v>
      </c>
      <c r="G6" s="40"/>
      <c r="H6" s="40"/>
      <c r="I6" s="40"/>
      <c r="J6" s="40"/>
      <c r="L6" s="40" t="s">
        <v>8</v>
      </c>
      <c r="M6" s="40"/>
      <c r="N6" s="40"/>
      <c r="O6" s="40"/>
      <c r="P6" s="40"/>
      <c r="Q6" s="40"/>
      <c r="R6" s="40"/>
      <c r="T6" s="40" t="s">
        <v>9</v>
      </c>
      <c r="U6" s="40"/>
      <c r="V6" s="40"/>
      <c r="W6" s="40"/>
      <c r="X6" s="40"/>
      <c r="Y6" s="40"/>
      <c r="Z6" s="40"/>
      <c r="AA6" s="40"/>
      <c r="AB6" s="40"/>
    </row>
    <row r="7" spans="1:28" ht="14.45" customHeight="1" x14ac:dyDescent="0.2">
      <c r="F7" s="3"/>
      <c r="G7" s="3"/>
      <c r="H7" s="3"/>
      <c r="I7" s="3"/>
      <c r="J7" s="3"/>
      <c r="L7" s="41" t="s">
        <v>10</v>
      </c>
      <c r="M7" s="41"/>
      <c r="N7" s="41"/>
      <c r="O7" s="3"/>
      <c r="P7" s="41" t="s">
        <v>11</v>
      </c>
      <c r="Q7" s="41"/>
      <c r="R7" s="41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40" t="s">
        <v>12</v>
      </c>
      <c r="B8" s="40"/>
      <c r="C8" s="40"/>
      <c r="E8" s="40" t="s">
        <v>13</v>
      </c>
      <c r="F8" s="40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42" t="s">
        <v>19</v>
      </c>
      <c r="B9" s="42"/>
      <c r="C9" s="42"/>
      <c r="E9" s="43">
        <v>245000</v>
      </c>
      <c r="F9" s="43"/>
      <c r="H9" s="6">
        <v>1924996308</v>
      </c>
      <c r="J9" s="6">
        <v>1785164692.5</v>
      </c>
      <c r="L9" s="6">
        <v>0</v>
      </c>
      <c r="N9" s="6">
        <v>0</v>
      </c>
      <c r="P9" s="6">
        <v>0</v>
      </c>
      <c r="R9" s="6">
        <v>0</v>
      </c>
      <c r="T9" s="6">
        <v>245000</v>
      </c>
      <c r="V9" s="6">
        <v>6600</v>
      </c>
      <c r="X9" s="6">
        <v>1924996308</v>
      </c>
      <c r="Z9" s="6">
        <v>1607378850</v>
      </c>
      <c r="AB9" s="7">
        <v>0.02</v>
      </c>
    </row>
    <row r="10" spans="1:28" ht="21.75" customHeight="1" x14ac:dyDescent="0.2">
      <c r="A10" s="44" t="s">
        <v>20</v>
      </c>
      <c r="B10" s="44"/>
      <c r="C10" s="44"/>
      <c r="E10" s="45">
        <v>1750000</v>
      </c>
      <c r="F10" s="45"/>
      <c r="H10" s="9">
        <v>4203813600</v>
      </c>
      <c r="J10" s="9">
        <v>6467786325</v>
      </c>
      <c r="L10" s="9">
        <v>0</v>
      </c>
      <c r="N10" s="9">
        <v>0</v>
      </c>
      <c r="P10" s="9">
        <v>0</v>
      </c>
      <c r="R10" s="9">
        <v>0</v>
      </c>
      <c r="T10" s="9">
        <v>1750000</v>
      </c>
      <c r="V10" s="9">
        <v>3553</v>
      </c>
      <c r="X10" s="9">
        <v>4203813600</v>
      </c>
      <c r="Z10" s="9">
        <v>6180754387.5</v>
      </c>
      <c r="AB10" s="10">
        <v>0.08</v>
      </c>
    </row>
    <row r="11" spans="1:28" ht="21.75" customHeight="1" x14ac:dyDescent="0.2">
      <c r="A11" s="44" t="s">
        <v>21</v>
      </c>
      <c r="B11" s="44"/>
      <c r="C11" s="44"/>
      <c r="E11" s="45">
        <v>179507048</v>
      </c>
      <c r="F11" s="45"/>
      <c r="H11" s="9">
        <v>70661051800</v>
      </c>
      <c r="J11" s="9">
        <v>82974126194.945999</v>
      </c>
      <c r="L11" s="9">
        <v>0</v>
      </c>
      <c r="N11" s="9">
        <v>0</v>
      </c>
      <c r="P11" s="9">
        <v>0</v>
      </c>
      <c r="R11" s="9">
        <v>0</v>
      </c>
      <c r="T11" s="9">
        <v>179507048</v>
      </c>
      <c r="V11" s="9">
        <v>358</v>
      </c>
      <c r="X11" s="9">
        <v>70661051800</v>
      </c>
      <c r="Z11" s="9">
        <v>63881155221.055199</v>
      </c>
      <c r="AB11" s="10">
        <v>0.88</v>
      </c>
    </row>
    <row r="12" spans="1:28" ht="21.75" customHeight="1" x14ac:dyDescent="0.2">
      <c r="A12" s="44" t="s">
        <v>22</v>
      </c>
      <c r="B12" s="44"/>
      <c r="C12" s="44"/>
      <c r="E12" s="45">
        <v>51064000</v>
      </c>
      <c r="F12" s="45"/>
      <c r="H12" s="9">
        <v>75647650807</v>
      </c>
      <c r="J12" s="9">
        <v>121063003542</v>
      </c>
      <c r="L12" s="9">
        <v>0</v>
      </c>
      <c r="N12" s="9">
        <v>0</v>
      </c>
      <c r="P12" s="9">
        <v>0</v>
      </c>
      <c r="R12" s="9">
        <v>0</v>
      </c>
      <c r="T12" s="9">
        <v>51064000</v>
      </c>
      <c r="V12" s="9">
        <v>2320</v>
      </c>
      <c r="X12" s="9">
        <v>75647650807</v>
      </c>
      <c r="Z12" s="9">
        <v>117763592544</v>
      </c>
      <c r="AB12" s="10">
        <v>1.62</v>
      </c>
    </row>
    <row r="13" spans="1:28" ht="21.75" customHeight="1" x14ac:dyDescent="0.2">
      <c r="A13" s="44" t="s">
        <v>23</v>
      </c>
      <c r="B13" s="44"/>
      <c r="C13" s="44"/>
      <c r="E13" s="45">
        <v>38725000</v>
      </c>
      <c r="F13" s="45"/>
      <c r="H13" s="9">
        <v>74663224827</v>
      </c>
      <c r="J13" s="9">
        <v>102395599425</v>
      </c>
      <c r="L13" s="9">
        <v>0</v>
      </c>
      <c r="N13" s="9">
        <v>0</v>
      </c>
      <c r="P13" s="9">
        <v>0</v>
      </c>
      <c r="R13" s="9">
        <v>0</v>
      </c>
      <c r="T13" s="9">
        <v>38725000</v>
      </c>
      <c r="V13" s="9">
        <v>2323</v>
      </c>
      <c r="X13" s="9">
        <v>74663224827</v>
      </c>
      <c r="Z13" s="9">
        <v>89422923858.75</v>
      </c>
      <c r="AB13" s="10">
        <v>1.23</v>
      </c>
    </row>
    <row r="14" spans="1:28" ht="21.75" customHeight="1" x14ac:dyDescent="0.2">
      <c r="A14" s="44" t="s">
        <v>24</v>
      </c>
      <c r="B14" s="44"/>
      <c r="C14" s="44"/>
      <c r="E14" s="45">
        <v>256962591</v>
      </c>
      <c r="F14" s="45"/>
      <c r="H14" s="9">
        <v>127928771982</v>
      </c>
      <c r="J14" s="9">
        <v>153515631813.71399</v>
      </c>
      <c r="L14" s="9">
        <v>0</v>
      </c>
      <c r="N14" s="9">
        <v>0</v>
      </c>
      <c r="P14" s="9">
        <v>0</v>
      </c>
      <c r="R14" s="9">
        <v>0</v>
      </c>
      <c r="T14" s="9">
        <v>256962591</v>
      </c>
      <c r="V14" s="9">
        <v>470</v>
      </c>
      <c r="X14" s="9">
        <v>127928771982</v>
      </c>
      <c r="Z14" s="9">
        <v>120053821884.26801</v>
      </c>
      <c r="AB14" s="10">
        <v>1.65</v>
      </c>
    </row>
    <row r="15" spans="1:28" ht="21.75" customHeight="1" x14ac:dyDescent="0.2">
      <c r="A15" s="44" t="s">
        <v>25</v>
      </c>
      <c r="B15" s="44"/>
      <c r="C15" s="44"/>
      <c r="E15" s="45">
        <v>29841289</v>
      </c>
      <c r="F15" s="45"/>
      <c r="H15" s="9">
        <v>74122786216</v>
      </c>
      <c r="J15" s="9">
        <v>70540357859.810104</v>
      </c>
      <c r="L15" s="9">
        <v>4200000</v>
      </c>
      <c r="N15" s="9">
        <v>8793018870</v>
      </c>
      <c r="P15" s="9">
        <v>0</v>
      </c>
      <c r="R15" s="9">
        <v>0</v>
      </c>
      <c r="T15" s="9">
        <v>34041289</v>
      </c>
      <c r="V15" s="9">
        <v>2029</v>
      </c>
      <c r="X15" s="9">
        <v>82915805086</v>
      </c>
      <c r="Z15" s="9">
        <v>68658810217.483002</v>
      </c>
      <c r="AB15" s="10">
        <v>0.94</v>
      </c>
    </row>
    <row r="16" spans="1:28" ht="21.75" customHeight="1" x14ac:dyDescent="0.2">
      <c r="A16" s="44" t="s">
        <v>26</v>
      </c>
      <c r="B16" s="44"/>
      <c r="C16" s="44"/>
      <c r="E16" s="45">
        <v>19795867</v>
      </c>
      <c r="F16" s="45"/>
      <c r="H16" s="9">
        <v>36299014491</v>
      </c>
      <c r="J16" s="9">
        <v>26073458108.5387</v>
      </c>
      <c r="L16" s="9">
        <v>0</v>
      </c>
      <c r="N16" s="9">
        <v>0</v>
      </c>
      <c r="P16" s="9">
        <v>0</v>
      </c>
      <c r="R16" s="9">
        <v>0</v>
      </c>
      <c r="T16" s="9">
        <v>19795867</v>
      </c>
      <c r="V16" s="9">
        <v>1167</v>
      </c>
      <c r="X16" s="9">
        <v>36299014491</v>
      </c>
      <c r="Z16" s="9">
        <v>22964321217.1054</v>
      </c>
      <c r="AB16" s="10">
        <v>0.32</v>
      </c>
    </row>
    <row r="17" spans="1:28" ht="21.75" customHeight="1" x14ac:dyDescent="0.2">
      <c r="A17" s="44" t="s">
        <v>27</v>
      </c>
      <c r="B17" s="44"/>
      <c r="C17" s="44"/>
      <c r="E17" s="45">
        <v>48086415</v>
      </c>
      <c r="F17" s="45"/>
      <c r="H17" s="9">
        <v>110344702208</v>
      </c>
      <c r="J17" s="9">
        <v>192922014152.90701</v>
      </c>
      <c r="L17" s="9">
        <v>0</v>
      </c>
      <c r="N17" s="9">
        <v>0</v>
      </c>
      <c r="P17" s="9">
        <v>0</v>
      </c>
      <c r="R17" s="9">
        <v>0</v>
      </c>
      <c r="T17" s="9">
        <v>48086415</v>
      </c>
      <c r="V17" s="9">
        <v>3726</v>
      </c>
      <c r="X17" s="9">
        <v>110344702208</v>
      </c>
      <c r="Z17" s="9">
        <v>178103920895.375</v>
      </c>
      <c r="AB17" s="10">
        <v>2.44</v>
      </c>
    </row>
    <row r="18" spans="1:28" ht="21.75" customHeight="1" x14ac:dyDescent="0.2">
      <c r="A18" s="44" t="s">
        <v>28</v>
      </c>
      <c r="B18" s="44"/>
      <c r="C18" s="44"/>
      <c r="E18" s="45">
        <v>17338322</v>
      </c>
      <c r="F18" s="45"/>
      <c r="H18" s="9">
        <v>94396047272</v>
      </c>
      <c r="J18" s="9">
        <v>66027894068.087097</v>
      </c>
      <c r="L18" s="9">
        <v>0</v>
      </c>
      <c r="N18" s="9">
        <v>0</v>
      </c>
      <c r="P18" s="9">
        <v>0</v>
      </c>
      <c r="R18" s="9">
        <v>0</v>
      </c>
      <c r="T18" s="9">
        <v>17338322</v>
      </c>
      <c r="V18" s="9">
        <v>3127</v>
      </c>
      <c r="X18" s="9">
        <v>94396047272</v>
      </c>
      <c r="Z18" s="9">
        <v>53894342143.280701</v>
      </c>
      <c r="AB18" s="10">
        <v>0.74</v>
      </c>
    </row>
    <row r="19" spans="1:28" ht="21.75" customHeight="1" x14ac:dyDescent="0.2">
      <c r="A19" s="44" t="s">
        <v>29</v>
      </c>
      <c r="B19" s="44"/>
      <c r="C19" s="44"/>
      <c r="E19" s="45">
        <v>53212000</v>
      </c>
      <c r="F19" s="45"/>
      <c r="H19" s="9">
        <v>189115464462</v>
      </c>
      <c r="J19" s="9">
        <v>182065927561.20001</v>
      </c>
      <c r="L19" s="9">
        <v>0</v>
      </c>
      <c r="N19" s="9">
        <v>0</v>
      </c>
      <c r="P19" s="9">
        <v>0</v>
      </c>
      <c r="R19" s="9">
        <v>0</v>
      </c>
      <c r="T19" s="9">
        <v>53212000</v>
      </c>
      <c r="V19" s="9">
        <v>3106</v>
      </c>
      <c r="X19" s="9">
        <v>189115464462</v>
      </c>
      <c r="Z19" s="9">
        <v>164293076991.60001</v>
      </c>
      <c r="AB19" s="10">
        <v>2.25</v>
      </c>
    </row>
    <row r="20" spans="1:28" ht="21.75" customHeight="1" x14ac:dyDescent="0.2">
      <c r="A20" s="44" t="s">
        <v>30</v>
      </c>
      <c r="B20" s="44"/>
      <c r="C20" s="44"/>
      <c r="E20" s="45">
        <v>18600000</v>
      </c>
      <c r="F20" s="45"/>
      <c r="H20" s="9">
        <v>154628187569</v>
      </c>
      <c r="J20" s="9">
        <v>197096257800</v>
      </c>
      <c r="L20" s="9">
        <v>0</v>
      </c>
      <c r="N20" s="9">
        <v>0</v>
      </c>
      <c r="P20" s="9">
        <v>-3250000</v>
      </c>
      <c r="R20" s="9">
        <v>34937553404</v>
      </c>
      <c r="T20" s="9">
        <v>15350000</v>
      </c>
      <c r="V20" s="9">
        <v>9190</v>
      </c>
      <c r="X20" s="9">
        <v>127609821463</v>
      </c>
      <c r="Z20" s="9">
        <v>140227154325</v>
      </c>
      <c r="AB20" s="10">
        <v>1.92</v>
      </c>
    </row>
    <row r="21" spans="1:28" ht="21.75" customHeight="1" x14ac:dyDescent="0.2">
      <c r="A21" s="44" t="s">
        <v>31</v>
      </c>
      <c r="B21" s="44"/>
      <c r="C21" s="44"/>
      <c r="E21" s="45">
        <v>3310000</v>
      </c>
      <c r="F21" s="45"/>
      <c r="H21" s="9">
        <v>80204344707</v>
      </c>
      <c r="J21" s="9">
        <v>56856479040</v>
      </c>
      <c r="L21" s="9">
        <v>0</v>
      </c>
      <c r="N21" s="9">
        <v>0</v>
      </c>
      <c r="P21" s="9">
        <v>0</v>
      </c>
      <c r="R21" s="9">
        <v>0</v>
      </c>
      <c r="T21" s="9">
        <v>3310000</v>
      </c>
      <c r="V21" s="9">
        <v>16770</v>
      </c>
      <c r="X21" s="9">
        <v>80204344707</v>
      </c>
      <c r="Z21" s="9">
        <v>55178423235</v>
      </c>
      <c r="AB21" s="10">
        <v>0.76</v>
      </c>
    </row>
    <row r="22" spans="1:28" ht="21.75" customHeight="1" x14ac:dyDescent="0.2">
      <c r="A22" s="44" t="s">
        <v>32</v>
      </c>
      <c r="B22" s="44"/>
      <c r="C22" s="44"/>
      <c r="E22" s="45">
        <v>4100000</v>
      </c>
      <c r="F22" s="45"/>
      <c r="H22" s="9">
        <v>68190446531</v>
      </c>
      <c r="J22" s="9">
        <v>101686344750</v>
      </c>
      <c r="L22" s="9">
        <v>0</v>
      </c>
      <c r="N22" s="9">
        <v>0</v>
      </c>
      <c r="P22" s="9">
        <v>0</v>
      </c>
      <c r="R22" s="9">
        <v>0</v>
      </c>
      <c r="T22" s="9">
        <v>4100000</v>
      </c>
      <c r="V22" s="9">
        <v>23850</v>
      </c>
      <c r="X22" s="9">
        <v>68190446531</v>
      </c>
      <c r="Z22" s="9">
        <v>97203179250</v>
      </c>
      <c r="AB22" s="10">
        <v>1.33</v>
      </c>
    </row>
    <row r="23" spans="1:28" ht="21.75" customHeight="1" x14ac:dyDescent="0.2">
      <c r="A23" s="44" t="s">
        <v>33</v>
      </c>
      <c r="B23" s="44"/>
      <c r="C23" s="44"/>
      <c r="E23" s="45">
        <v>8131764</v>
      </c>
      <c r="F23" s="45"/>
      <c r="H23" s="9">
        <v>43747529819</v>
      </c>
      <c r="J23" s="9">
        <v>43811919622.764</v>
      </c>
      <c r="L23" s="9">
        <v>0</v>
      </c>
      <c r="N23" s="9">
        <v>0</v>
      </c>
      <c r="P23" s="9">
        <v>0</v>
      </c>
      <c r="R23" s="9">
        <v>0</v>
      </c>
      <c r="T23" s="9">
        <v>8131764</v>
      </c>
      <c r="V23" s="9">
        <v>4895</v>
      </c>
      <c r="X23" s="9">
        <v>43747529819</v>
      </c>
      <c r="Z23" s="9">
        <v>39568145120.558998</v>
      </c>
      <c r="AB23" s="10">
        <v>0.54</v>
      </c>
    </row>
    <row r="24" spans="1:28" ht="21.75" customHeight="1" x14ac:dyDescent="0.2">
      <c r="A24" s="44" t="s">
        <v>34</v>
      </c>
      <c r="B24" s="44"/>
      <c r="C24" s="44"/>
      <c r="E24" s="45">
        <v>4000000</v>
      </c>
      <c r="F24" s="45"/>
      <c r="H24" s="9">
        <v>24000251481</v>
      </c>
      <c r="J24" s="9">
        <v>24755821200</v>
      </c>
      <c r="L24" s="9">
        <v>0</v>
      </c>
      <c r="N24" s="9">
        <v>0</v>
      </c>
      <c r="P24" s="9">
        <v>0</v>
      </c>
      <c r="R24" s="9">
        <v>0</v>
      </c>
      <c r="T24" s="9">
        <v>4000000</v>
      </c>
      <c r="V24" s="9">
        <v>5880</v>
      </c>
      <c r="X24" s="9">
        <v>24000251481</v>
      </c>
      <c r="Z24" s="9">
        <v>23380056000</v>
      </c>
      <c r="AB24" s="10">
        <v>0.32</v>
      </c>
    </row>
    <row r="25" spans="1:28" ht="21.75" customHeight="1" x14ac:dyDescent="0.2">
      <c r="A25" s="44" t="s">
        <v>35</v>
      </c>
      <c r="B25" s="44"/>
      <c r="C25" s="44"/>
      <c r="E25" s="45">
        <v>37370844</v>
      </c>
      <c r="F25" s="45"/>
      <c r="H25" s="9">
        <v>142692668508</v>
      </c>
      <c r="J25" s="9">
        <v>110256710835.298</v>
      </c>
      <c r="L25" s="9">
        <v>0</v>
      </c>
      <c r="N25" s="9">
        <v>0</v>
      </c>
      <c r="P25" s="9">
        <v>0</v>
      </c>
      <c r="R25" s="9">
        <v>0</v>
      </c>
      <c r="T25" s="9">
        <v>37370844</v>
      </c>
      <c r="V25" s="9">
        <v>3189</v>
      </c>
      <c r="X25" s="9">
        <v>142692668508</v>
      </c>
      <c r="Z25" s="9">
        <v>118466526567.98</v>
      </c>
      <c r="AB25" s="10">
        <v>1.63</v>
      </c>
    </row>
    <row r="26" spans="1:28" ht="21.75" customHeight="1" x14ac:dyDescent="0.2">
      <c r="A26" s="44" t="s">
        <v>36</v>
      </c>
      <c r="B26" s="44"/>
      <c r="C26" s="44"/>
      <c r="E26" s="45">
        <v>38552407</v>
      </c>
      <c r="F26" s="45"/>
      <c r="H26" s="9">
        <v>59098701002</v>
      </c>
      <c r="J26" s="9">
        <v>57867760469.308502</v>
      </c>
      <c r="L26" s="9">
        <v>0</v>
      </c>
      <c r="N26" s="9">
        <v>0</v>
      </c>
      <c r="P26" s="9">
        <v>0</v>
      </c>
      <c r="R26" s="9">
        <v>0</v>
      </c>
      <c r="T26" s="9">
        <v>38552407</v>
      </c>
      <c r="V26" s="9">
        <v>1337</v>
      </c>
      <c r="X26" s="9">
        <v>59098701002</v>
      </c>
      <c r="Z26" s="9">
        <v>51237877978.453903</v>
      </c>
      <c r="AB26" s="10">
        <v>0.7</v>
      </c>
    </row>
    <row r="27" spans="1:28" ht="21.75" customHeight="1" x14ac:dyDescent="0.2">
      <c r="A27" s="44" t="s">
        <v>37</v>
      </c>
      <c r="B27" s="44"/>
      <c r="C27" s="44"/>
      <c r="E27" s="45">
        <v>14177333</v>
      </c>
      <c r="F27" s="45"/>
      <c r="H27" s="9">
        <v>66843081383</v>
      </c>
      <c r="J27" s="9">
        <v>103301527777.20399</v>
      </c>
      <c r="L27" s="9">
        <v>0</v>
      </c>
      <c r="N27" s="9">
        <v>0</v>
      </c>
      <c r="P27" s="9">
        <v>0</v>
      </c>
      <c r="R27" s="9">
        <v>0</v>
      </c>
      <c r="T27" s="9">
        <v>14177333</v>
      </c>
      <c r="V27" s="9">
        <v>7200</v>
      </c>
      <c r="X27" s="9">
        <v>66843081383</v>
      </c>
      <c r="Z27" s="9">
        <v>101469440654.28</v>
      </c>
      <c r="AB27" s="10">
        <v>1.39</v>
      </c>
    </row>
    <row r="28" spans="1:28" ht="21.75" customHeight="1" x14ac:dyDescent="0.2">
      <c r="A28" s="44" t="s">
        <v>38</v>
      </c>
      <c r="B28" s="44"/>
      <c r="C28" s="44"/>
      <c r="E28" s="45">
        <v>23332694</v>
      </c>
      <c r="F28" s="45"/>
      <c r="H28" s="9">
        <v>64509845845</v>
      </c>
      <c r="J28" s="9">
        <v>109938917591.118</v>
      </c>
      <c r="L28" s="9">
        <v>0</v>
      </c>
      <c r="N28" s="9">
        <v>0</v>
      </c>
      <c r="P28" s="9">
        <v>0</v>
      </c>
      <c r="R28" s="9">
        <v>0</v>
      </c>
      <c r="T28" s="9">
        <v>23332694</v>
      </c>
      <c r="V28" s="9">
        <v>3728</v>
      </c>
      <c r="X28" s="9">
        <v>64509845845</v>
      </c>
      <c r="Z28" s="9">
        <v>86466726746.769608</v>
      </c>
      <c r="AB28" s="10">
        <v>1.19</v>
      </c>
    </row>
    <row r="29" spans="1:28" ht="21.75" customHeight="1" x14ac:dyDescent="0.2">
      <c r="A29" s="44" t="s">
        <v>39</v>
      </c>
      <c r="B29" s="44"/>
      <c r="C29" s="44"/>
      <c r="E29" s="45">
        <v>1771310</v>
      </c>
      <c r="F29" s="45"/>
      <c r="H29" s="9">
        <v>93073605550</v>
      </c>
      <c r="J29" s="9">
        <v>82844261693.774994</v>
      </c>
      <c r="L29" s="9">
        <v>0</v>
      </c>
      <c r="N29" s="9">
        <v>0</v>
      </c>
      <c r="P29" s="9">
        <v>0</v>
      </c>
      <c r="R29" s="9">
        <v>0</v>
      </c>
      <c r="T29" s="9">
        <v>1771310</v>
      </c>
      <c r="V29" s="9">
        <v>42700</v>
      </c>
      <c r="X29" s="9">
        <v>93073605550</v>
      </c>
      <c r="Z29" s="9">
        <v>75184909124.850006</v>
      </c>
      <c r="AB29" s="10">
        <v>1.03</v>
      </c>
    </row>
    <row r="30" spans="1:28" ht="21.75" customHeight="1" x14ac:dyDescent="0.2">
      <c r="A30" s="44" t="s">
        <v>40</v>
      </c>
      <c r="B30" s="44"/>
      <c r="C30" s="44"/>
      <c r="E30" s="45">
        <v>17559702</v>
      </c>
      <c r="F30" s="45"/>
      <c r="H30" s="9">
        <v>67051752181</v>
      </c>
      <c r="J30" s="9">
        <v>34910443546.199997</v>
      </c>
      <c r="L30" s="9">
        <v>0</v>
      </c>
      <c r="N30" s="9">
        <v>0</v>
      </c>
      <c r="P30" s="9">
        <v>0</v>
      </c>
      <c r="R30" s="9">
        <v>0</v>
      </c>
      <c r="T30" s="9">
        <v>17559702</v>
      </c>
      <c r="V30" s="9">
        <v>1622</v>
      </c>
      <c r="X30" s="9">
        <v>67051752181</v>
      </c>
      <c r="Z30" s="9">
        <v>28312369715.968201</v>
      </c>
      <c r="AB30" s="10">
        <v>0.39</v>
      </c>
    </row>
    <row r="31" spans="1:28" ht="21.75" customHeight="1" x14ac:dyDescent="0.2">
      <c r="A31" s="44" t="s">
        <v>41</v>
      </c>
      <c r="B31" s="44"/>
      <c r="C31" s="44"/>
      <c r="E31" s="45">
        <v>40405571</v>
      </c>
      <c r="F31" s="45"/>
      <c r="H31" s="9">
        <v>141522436031</v>
      </c>
      <c r="J31" s="9">
        <v>192792757692.23999</v>
      </c>
      <c r="L31" s="9">
        <v>0</v>
      </c>
      <c r="N31" s="9">
        <v>0</v>
      </c>
      <c r="P31" s="9">
        <v>0</v>
      </c>
      <c r="R31" s="9">
        <v>0</v>
      </c>
      <c r="T31" s="9">
        <v>40405571</v>
      </c>
      <c r="V31" s="9">
        <v>3868</v>
      </c>
      <c r="X31" s="9">
        <v>141522436031</v>
      </c>
      <c r="Z31" s="9">
        <v>155358830573.66299</v>
      </c>
      <c r="AB31" s="10">
        <v>2.13</v>
      </c>
    </row>
    <row r="32" spans="1:28" ht="21.75" customHeight="1" x14ac:dyDescent="0.2">
      <c r="A32" s="44" t="s">
        <v>42</v>
      </c>
      <c r="B32" s="44"/>
      <c r="C32" s="44"/>
      <c r="E32" s="45">
        <v>124300000</v>
      </c>
      <c r="F32" s="45"/>
      <c r="H32" s="9">
        <v>155312093030</v>
      </c>
      <c r="J32" s="9">
        <v>160628539500</v>
      </c>
      <c r="L32" s="9">
        <v>0</v>
      </c>
      <c r="N32" s="9">
        <v>0</v>
      </c>
      <c r="P32" s="9">
        <v>0</v>
      </c>
      <c r="R32" s="9">
        <v>0</v>
      </c>
      <c r="T32" s="9">
        <v>124300000</v>
      </c>
      <c r="V32" s="9">
        <v>1099</v>
      </c>
      <c r="X32" s="9">
        <v>155312093030</v>
      </c>
      <c r="Z32" s="9">
        <v>135792896085</v>
      </c>
      <c r="AB32" s="10">
        <v>1.86</v>
      </c>
    </row>
    <row r="33" spans="1:28" ht="21.75" customHeight="1" x14ac:dyDescent="0.2">
      <c r="A33" s="44" t="s">
        <v>43</v>
      </c>
      <c r="B33" s="44"/>
      <c r="C33" s="44"/>
      <c r="E33" s="45">
        <v>63664978</v>
      </c>
      <c r="F33" s="45"/>
      <c r="H33" s="9">
        <v>117961711942</v>
      </c>
      <c r="J33" s="9">
        <v>152709531542.112</v>
      </c>
      <c r="L33" s="9">
        <v>0</v>
      </c>
      <c r="N33" s="9">
        <v>0</v>
      </c>
      <c r="P33" s="9">
        <v>0</v>
      </c>
      <c r="R33" s="9">
        <v>0</v>
      </c>
      <c r="T33" s="9">
        <v>63664978</v>
      </c>
      <c r="V33" s="9">
        <v>2176</v>
      </c>
      <c r="X33" s="9">
        <v>117961711942</v>
      </c>
      <c r="Z33" s="9">
        <v>137710708924.83801</v>
      </c>
      <c r="AB33" s="10">
        <v>1.89</v>
      </c>
    </row>
    <row r="34" spans="1:28" ht="21.75" customHeight="1" x14ac:dyDescent="0.2">
      <c r="A34" s="44" t="s">
        <v>44</v>
      </c>
      <c r="B34" s="44"/>
      <c r="C34" s="44"/>
      <c r="E34" s="45">
        <v>15686273</v>
      </c>
      <c r="F34" s="45"/>
      <c r="H34" s="9">
        <v>81913535922</v>
      </c>
      <c r="J34" s="9">
        <v>59876888354.496002</v>
      </c>
      <c r="L34" s="9">
        <v>0</v>
      </c>
      <c r="N34" s="9">
        <v>0</v>
      </c>
      <c r="P34" s="9">
        <v>0</v>
      </c>
      <c r="R34" s="9">
        <v>0</v>
      </c>
      <c r="T34" s="9">
        <v>15686273</v>
      </c>
      <c r="V34" s="9">
        <v>3000</v>
      </c>
      <c r="X34" s="9">
        <v>81913535922</v>
      </c>
      <c r="Z34" s="9">
        <v>46778819026.949997</v>
      </c>
      <c r="AB34" s="10">
        <v>0.64</v>
      </c>
    </row>
    <row r="35" spans="1:28" ht="21.75" customHeight="1" x14ac:dyDescent="0.2">
      <c r="A35" s="44" t="s">
        <v>45</v>
      </c>
      <c r="B35" s="44"/>
      <c r="C35" s="44"/>
      <c r="E35" s="45">
        <v>34853405</v>
      </c>
      <c r="F35" s="45"/>
      <c r="H35" s="9">
        <v>72747287562</v>
      </c>
      <c r="J35" s="9">
        <v>94930114638.285004</v>
      </c>
      <c r="L35" s="9">
        <v>0</v>
      </c>
      <c r="N35" s="9">
        <v>0</v>
      </c>
      <c r="P35" s="9">
        <v>-1998809</v>
      </c>
      <c r="R35" s="9">
        <v>5166066369</v>
      </c>
      <c r="T35" s="9">
        <v>32854596</v>
      </c>
      <c r="V35" s="9">
        <v>2404</v>
      </c>
      <c r="X35" s="9">
        <v>68575301122</v>
      </c>
      <c r="Z35" s="9">
        <v>78512503213.735199</v>
      </c>
      <c r="AB35" s="10">
        <v>1.08</v>
      </c>
    </row>
    <row r="36" spans="1:28" ht="21.75" customHeight="1" x14ac:dyDescent="0.2">
      <c r="A36" s="44" t="s">
        <v>46</v>
      </c>
      <c r="B36" s="44"/>
      <c r="C36" s="44"/>
      <c r="E36" s="45">
        <v>8673053</v>
      </c>
      <c r="F36" s="45"/>
      <c r="H36" s="9">
        <v>136312721437</v>
      </c>
      <c r="J36" s="9">
        <v>173291111526.465</v>
      </c>
      <c r="L36" s="9">
        <v>0</v>
      </c>
      <c r="N36" s="9">
        <v>0</v>
      </c>
      <c r="P36" s="9">
        <v>0</v>
      </c>
      <c r="R36" s="9">
        <v>0</v>
      </c>
      <c r="T36" s="9">
        <v>8673053</v>
      </c>
      <c r="V36" s="9">
        <v>14120</v>
      </c>
      <c r="X36" s="9">
        <v>136312721437</v>
      </c>
      <c r="Z36" s="9">
        <v>121734850485.258</v>
      </c>
      <c r="AB36" s="10">
        <v>1.67</v>
      </c>
    </row>
    <row r="37" spans="1:28" ht="21.75" customHeight="1" x14ac:dyDescent="0.2">
      <c r="A37" s="44" t="s">
        <v>47</v>
      </c>
      <c r="B37" s="44"/>
      <c r="C37" s="44"/>
      <c r="E37" s="45">
        <v>10230000</v>
      </c>
      <c r="F37" s="45"/>
      <c r="H37" s="9">
        <v>34334482815</v>
      </c>
      <c r="J37" s="9">
        <v>46157687878.5</v>
      </c>
      <c r="L37" s="9">
        <v>0</v>
      </c>
      <c r="N37" s="9">
        <v>0</v>
      </c>
      <c r="P37" s="9">
        <v>0</v>
      </c>
      <c r="R37" s="9">
        <v>0</v>
      </c>
      <c r="T37" s="9">
        <v>10230000</v>
      </c>
      <c r="V37" s="9">
        <v>4415</v>
      </c>
      <c r="X37" s="9">
        <v>34334482815</v>
      </c>
      <c r="Z37" s="9">
        <v>44896715572.5</v>
      </c>
      <c r="AB37" s="10">
        <v>0.62</v>
      </c>
    </row>
    <row r="38" spans="1:28" ht="21.75" customHeight="1" x14ac:dyDescent="0.2">
      <c r="A38" s="44" t="s">
        <v>48</v>
      </c>
      <c r="B38" s="44"/>
      <c r="C38" s="44"/>
      <c r="E38" s="45">
        <v>11200000</v>
      </c>
      <c r="F38" s="45"/>
      <c r="H38" s="9">
        <v>159355287248</v>
      </c>
      <c r="J38" s="9">
        <v>163326391200</v>
      </c>
      <c r="L38" s="9">
        <v>0</v>
      </c>
      <c r="N38" s="9">
        <v>0</v>
      </c>
      <c r="P38" s="9">
        <v>0</v>
      </c>
      <c r="R38" s="9">
        <v>0</v>
      </c>
      <c r="T38" s="9">
        <v>11200000</v>
      </c>
      <c r="V38" s="9">
        <v>13180</v>
      </c>
      <c r="X38" s="9">
        <v>159355287248</v>
      </c>
      <c r="Z38" s="9">
        <v>146737684800</v>
      </c>
      <c r="AB38" s="10">
        <v>2.0099999999999998</v>
      </c>
    </row>
    <row r="39" spans="1:28" ht="21.75" customHeight="1" x14ac:dyDescent="0.2">
      <c r="A39" s="44" t="s">
        <v>49</v>
      </c>
      <c r="B39" s="44"/>
      <c r="C39" s="44"/>
      <c r="E39" s="45">
        <v>12812975</v>
      </c>
      <c r="F39" s="45"/>
      <c r="H39" s="9">
        <v>60182864483</v>
      </c>
      <c r="J39" s="9">
        <v>201367824598.237</v>
      </c>
      <c r="L39" s="9">
        <v>0</v>
      </c>
      <c r="N39" s="9">
        <v>0</v>
      </c>
      <c r="P39" s="9">
        <v>0</v>
      </c>
      <c r="R39" s="9">
        <v>0</v>
      </c>
      <c r="T39" s="9">
        <v>12812975</v>
      </c>
      <c r="V39" s="9">
        <v>14410</v>
      </c>
      <c r="X39" s="9">
        <v>60182864483</v>
      </c>
      <c r="Z39" s="9">
        <v>183536391679.987</v>
      </c>
      <c r="AB39" s="10">
        <v>2.52</v>
      </c>
    </row>
    <row r="40" spans="1:28" ht="21.75" customHeight="1" x14ac:dyDescent="0.2">
      <c r="A40" s="44" t="s">
        <v>50</v>
      </c>
      <c r="B40" s="44"/>
      <c r="C40" s="44"/>
      <c r="E40" s="45">
        <v>2102847</v>
      </c>
      <c r="F40" s="45"/>
      <c r="H40" s="9">
        <v>77031841613</v>
      </c>
      <c r="J40" s="9">
        <v>268628958605.578</v>
      </c>
      <c r="L40" s="9">
        <v>0</v>
      </c>
      <c r="N40" s="9">
        <v>0</v>
      </c>
      <c r="P40" s="9">
        <v>-300000</v>
      </c>
      <c r="R40" s="9">
        <v>37833311802</v>
      </c>
      <c r="T40" s="9">
        <v>1802847</v>
      </c>
      <c r="V40" s="9">
        <v>108660</v>
      </c>
      <c r="X40" s="9">
        <v>66042191637</v>
      </c>
      <c r="Z40" s="9">
        <v>194731765757.63101</v>
      </c>
      <c r="AB40" s="10">
        <v>2.67</v>
      </c>
    </row>
    <row r="41" spans="1:28" ht="21.75" customHeight="1" x14ac:dyDescent="0.2">
      <c r="A41" s="44" t="s">
        <v>51</v>
      </c>
      <c r="B41" s="44"/>
      <c r="C41" s="44"/>
      <c r="E41" s="45">
        <v>4809369</v>
      </c>
      <c r="F41" s="45"/>
      <c r="H41" s="9">
        <v>74594330870</v>
      </c>
      <c r="J41" s="9">
        <v>218767268923.63199</v>
      </c>
      <c r="L41" s="9">
        <v>0</v>
      </c>
      <c r="N41" s="9">
        <v>0</v>
      </c>
      <c r="P41" s="9">
        <v>-300000</v>
      </c>
      <c r="R41" s="9">
        <v>13348104938</v>
      </c>
      <c r="T41" s="9">
        <v>4509369</v>
      </c>
      <c r="V41" s="9">
        <v>39810</v>
      </c>
      <c r="X41" s="9">
        <v>69941267389</v>
      </c>
      <c r="Z41" s="9">
        <v>178449847909.655</v>
      </c>
      <c r="AB41" s="10">
        <v>2.4500000000000002</v>
      </c>
    </row>
    <row r="42" spans="1:28" ht="21.75" customHeight="1" x14ac:dyDescent="0.2">
      <c r="A42" s="44" t="s">
        <v>52</v>
      </c>
      <c r="B42" s="44"/>
      <c r="C42" s="44"/>
      <c r="E42" s="45">
        <v>920000</v>
      </c>
      <c r="F42" s="45"/>
      <c r="H42" s="9">
        <v>53561408886</v>
      </c>
      <c r="J42" s="9">
        <v>126259459560</v>
      </c>
      <c r="L42" s="9">
        <v>0</v>
      </c>
      <c r="N42" s="9">
        <v>0</v>
      </c>
      <c r="P42" s="9">
        <v>0</v>
      </c>
      <c r="R42" s="9">
        <v>0</v>
      </c>
      <c r="T42" s="9">
        <v>920000</v>
      </c>
      <c r="V42" s="9">
        <v>108800</v>
      </c>
      <c r="X42" s="9">
        <v>53561408886</v>
      </c>
      <c r="Z42" s="9">
        <v>99500428800</v>
      </c>
      <c r="AB42" s="10">
        <v>1.37</v>
      </c>
    </row>
    <row r="43" spans="1:28" ht="21.75" customHeight="1" x14ac:dyDescent="0.2">
      <c r="A43" s="44" t="s">
        <v>53</v>
      </c>
      <c r="B43" s="44"/>
      <c r="C43" s="44"/>
      <c r="E43" s="45">
        <v>24452273</v>
      </c>
      <c r="F43" s="45"/>
      <c r="H43" s="9">
        <v>51847293831</v>
      </c>
      <c r="J43" s="9">
        <v>35803889850.132401</v>
      </c>
      <c r="L43" s="9">
        <v>0</v>
      </c>
      <c r="N43" s="9">
        <v>0</v>
      </c>
      <c r="P43" s="9">
        <v>-4800000</v>
      </c>
      <c r="R43" s="9">
        <v>6678425576</v>
      </c>
      <c r="T43" s="9">
        <v>19652273</v>
      </c>
      <c r="V43" s="9">
        <v>1288</v>
      </c>
      <c r="X43" s="9">
        <v>41669630165</v>
      </c>
      <c r="Z43" s="9">
        <v>25161520464.637199</v>
      </c>
      <c r="AB43" s="10">
        <v>0.35</v>
      </c>
    </row>
    <row r="44" spans="1:28" ht="21.75" customHeight="1" x14ac:dyDescent="0.2">
      <c r="A44" s="44" t="s">
        <v>54</v>
      </c>
      <c r="B44" s="44"/>
      <c r="C44" s="44"/>
      <c r="E44" s="45">
        <v>24500000</v>
      </c>
      <c r="F44" s="45"/>
      <c r="H44" s="9">
        <v>100899181395</v>
      </c>
      <c r="J44" s="9">
        <v>61786668825</v>
      </c>
      <c r="L44" s="9">
        <v>0</v>
      </c>
      <c r="N44" s="9">
        <v>0</v>
      </c>
      <c r="P44" s="9">
        <v>0</v>
      </c>
      <c r="R44" s="9">
        <v>0</v>
      </c>
      <c r="T44" s="9">
        <v>24500000</v>
      </c>
      <c r="V44" s="9">
        <v>2112</v>
      </c>
      <c r="X44" s="9">
        <v>100899181395</v>
      </c>
      <c r="Z44" s="9">
        <v>51436123200</v>
      </c>
      <c r="AB44" s="10">
        <v>0.71</v>
      </c>
    </row>
    <row r="45" spans="1:28" ht="21.75" customHeight="1" x14ac:dyDescent="0.2">
      <c r="A45" s="44" t="s">
        <v>55</v>
      </c>
      <c r="B45" s="44"/>
      <c r="C45" s="44"/>
      <c r="E45" s="45">
        <v>249997</v>
      </c>
      <c r="F45" s="45"/>
      <c r="H45" s="9">
        <v>1632711571</v>
      </c>
      <c r="J45" s="9">
        <v>1740063643.9856999</v>
      </c>
      <c r="L45" s="9">
        <v>0</v>
      </c>
      <c r="N45" s="9">
        <v>0</v>
      </c>
      <c r="P45" s="9">
        <v>0</v>
      </c>
      <c r="R45" s="9">
        <v>0</v>
      </c>
      <c r="T45" s="9">
        <v>249997</v>
      </c>
      <c r="V45" s="9">
        <v>6010</v>
      </c>
      <c r="X45" s="9">
        <v>1632711571</v>
      </c>
      <c r="Z45" s="9">
        <v>1493542202.2785001</v>
      </c>
      <c r="AB45" s="10">
        <v>0.02</v>
      </c>
    </row>
    <row r="46" spans="1:28" ht="21.75" customHeight="1" x14ac:dyDescent="0.2">
      <c r="A46" s="44" t="s">
        <v>56</v>
      </c>
      <c r="B46" s="44"/>
      <c r="C46" s="44"/>
      <c r="E46" s="45">
        <v>18300829</v>
      </c>
      <c r="F46" s="45"/>
      <c r="H46" s="9">
        <v>147623060520</v>
      </c>
      <c r="J46" s="9">
        <v>55922020693.341301</v>
      </c>
      <c r="L46" s="9">
        <v>0</v>
      </c>
      <c r="N46" s="9">
        <v>0</v>
      </c>
      <c r="P46" s="9">
        <v>0</v>
      </c>
      <c r="R46" s="9">
        <v>0</v>
      </c>
      <c r="T46" s="9">
        <v>18300829</v>
      </c>
      <c r="V46" s="9">
        <v>3123</v>
      </c>
      <c r="X46" s="9">
        <v>147623060520</v>
      </c>
      <c r="Z46" s="9">
        <v>56813425707.646301</v>
      </c>
      <c r="AB46" s="10">
        <v>0.78</v>
      </c>
    </row>
    <row r="47" spans="1:28" ht="21.75" customHeight="1" x14ac:dyDescent="0.2">
      <c r="A47" s="44" t="s">
        <v>57</v>
      </c>
      <c r="B47" s="44"/>
      <c r="C47" s="44"/>
      <c r="E47" s="45">
        <v>16083782</v>
      </c>
      <c r="F47" s="45"/>
      <c r="H47" s="9">
        <v>60019837807</v>
      </c>
      <c r="J47" s="9">
        <v>49147368670.085403</v>
      </c>
      <c r="L47" s="9">
        <v>0</v>
      </c>
      <c r="N47" s="9">
        <v>0</v>
      </c>
      <c r="P47" s="9">
        <v>0</v>
      </c>
      <c r="R47" s="9">
        <v>0</v>
      </c>
      <c r="T47" s="9">
        <v>16083782</v>
      </c>
      <c r="V47" s="9">
        <v>3316</v>
      </c>
      <c r="X47" s="9">
        <v>60019837807</v>
      </c>
      <c r="Z47" s="9">
        <v>53016484876.383598</v>
      </c>
      <c r="AB47" s="10">
        <v>0.73</v>
      </c>
    </row>
    <row r="48" spans="1:28" ht="21.75" customHeight="1" x14ac:dyDescent="0.2">
      <c r="A48" s="44" t="s">
        <v>58</v>
      </c>
      <c r="B48" s="44"/>
      <c r="C48" s="44"/>
      <c r="E48" s="45">
        <v>3255758</v>
      </c>
      <c r="F48" s="45"/>
      <c r="H48" s="9">
        <v>63521098919</v>
      </c>
      <c r="J48" s="9">
        <v>34046783243.748001</v>
      </c>
      <c r="L48" s="9">
        <v>0</v>
      </c>
      <c r="N48" s="9">
        <v>0</v>
      </c>
      <c r="P48" s="9">
        <v>0</v>
      </c>
      <c r="R48" s="9">
        <v>0</v>
      </c>
      <c r="T48" s="9">
        <v>3255758</v>
      </c>
      <c r="V48" s="9">
        <v>7910</v>
      </c>
      <c r="X48" s="9">
        <v>63521098919</v>
      </c>
      <c r="Z48" s="9">
        <v>25599815157.609001</v>
      </c>
      <c r="AB48" s="10">
        <v>0.35</v>
      </c>
    </row>
    <row r="49" spans="1:28" ht="21.75" customHeight="1" x14ac:dyDescent="0.2">
      <c r="A49" s="44" t="s">
        <v>59</v>
      </c>
      <c r="B49" s="44"/>
      <c r="C49" s="44"/>
      <c r="E49" s="45">
        <v>290864842</v>
      </c>
      <c r="F49" s="45"/>
      <c r="H49" s="9">
        <v>556868212682</v>
      </c>
      <c r="J49" s="9">
        <v>441507917582.28302</v>
      </c>
      <c r="L49" s="9">
        <v>0</v>
      </c>
      <c r="N49" s="9">
        <v>0</v>
      </c>
      <c r="P49" s="9">
        <v>-14600000</v>
      </c>
      <c r="R49" s="9">
        <v>21158651111</v>
      </c>
      <c r="T49" s="9">
        <v>276264842</v>
      </c>
      <c r="V49" s="9">
        <v>1155</v>
      </c>
      <c r="X49" s="9">
        <v>528916137594</v>
      </c>
      <c r="Z49" s="9">
        <v>317187331449.565</v>
      </c>
      <c r="AB49" s="10">
        <v>4.3499999999999996</v>
      </c>
    </row>
    <row r="50" spans="1:28" ht="21.75" customHeight="1" x14ac:dyDescent="0.2">
      <c r="A50" s="44" t="s">
        <v>60</v>
      </c>
      <c r="B50" s="44"/>
      <c r="C50" s="44"/>
      <c r="E50" s="45">
        <v>13361661</v>
      </c>
      <c r="F50" s="45"/>
      <c r="H50" s="9">
        <v>97168192549</v>
      </c>
      <c r="J50" s="9">
        <v>52331706921.177002</v>
      </c>
      <c r="L50" s="9">
        <v>0</v>
      </c>
      <c r="N50" s="9">
        <v>0</v>
      </c>
      <c r="P50" s="9">
        <v>0</v>
      </c>
      <c r="R50" s="9">
        <v>0</v>
      </c>
      <c r="T50" s="9">
        <v>13361661</v>
      </c>
      <c r="V50" s="9">
        <v>3331</v>
      </c>
      <c r="X50" s="9">
        <v>97168192549</v>
      </c>
      <c r="Z50" s="9">
        <v>44242872018.893501</v>
      </c>
      <c r="AB50" s="10">
        <v>0.61</v>
      </c>
    </row>
    <row r="51" spans="1:28" ht="21.75" customHeight="1" x14ac:dyDescent="0.2">
      <c r="A51" s="44" t="s">
        <v>61</v>
      </c>
      <c r="B51" s="44"/>
      <c r="C51" s="44"/>
      <c r="E51" s="45">
        <v>11035078</v>
      </c>
      <c r="F51" s="45"/>
      <c r="H51" s="9">
        <v>41019579222</v>
      </c>
      <c r="J51" s="9">
        <v>24538590942.5583</v>
      </c>
      <c r="L51" s="9">
        <v>0</v>
      </c>
      <c r="N51" s="9">
        <v>0</v>
      </c>
      <c r="P51" s="9">
        <v>0</v>
      </c>
      <c r="R51" s="9">
        <v>0</v>
      </c>
      <c r="T51" s="9">
        <v>11035078</v>
      </c>
      <c r="V51" s="9">
        <v>1992</v>
      </c>
      <c r="X51" s="9">
        <v>41019579222</v>
      </c>
      <c r="Z51" s="9">
        <v>21851083217.512798</v>
      </c>
      <c r="AB51" s="10">
        <v>0.3</v>
      </c>
    </row>
    <row r="52" spans="1:28" ht="21.75" customHeight="1" x14ac:dyDescent="0.2">
      <c r="A52" s="44" t="s">
        <v>62</v>
      </c>
      <c r="B52" s="44"/>
      <c r="C52" s="44"/>
      <c r="E52" s="45">
        <v>177334399</v>
      </c>
      <c r="F52" s="45"/>
      <c r="H52" s="9">
        <v>679335694127</v>
      </c>
      <c r="J52" s="9">
        <v>552282919468.20105</v>
      </c>
      <c r="L52" s="9">
        <v>0</v>
      </c>
      <c r="N52" s="9">
        <v>0</v>
      </c>
      <c r="P52" s="9">
        <v>-52334399</v>
      </c>
      <c r="R52" s="9">
        <v>146687378715</v>
      </c>
      <c r="T52" s="9">
        <v>125000000</v>
      </c>
      <c r="V52" s="9">
        <v>2130</v>
      </c>
      <c r="X52" s="9">
        <v>478852169930</v>
      </c>
      <c r="Z52" s="9">
        <v>264665812500</v>
      </c>
      <c r="AB52" s="10">
        <v>3.63</v>
      </c>
    </row>
    <row r="53" spans="1:28" ht="21.75" customHeight="1" x14ac:dyDescent="0.2">
      <c r="A53" s="44" t="s">
        <v>63</v>
      </c>
      <c r="B53" s="44"/>
      <c r="C53" s="44"/>
      <c r="E53" s="45">
        <v>20428571</v>
      </c>
      <c r="F53" s="45"/>
      <c r="H53" s="9">
        <v>48692970341</v>
      </c>
      <c r="J53" s="9">
        <v>30744829797.860699</v>
      </c>
      <c r="L53" s="9">
        <v>0</v>
      </c>
      <c r="N53" s="9">
        <v>0</v>
      </c>
      <c r="P53" s="9">
        <v>-3349897</v>
      </c>
      <c r="R53" s="9">
        <v>4845944347</v>
      </c>
      <c r="T53" s="9">
        <v>17078674</v>
      </c>
      <c r="V53" s="9">
        <v>1312</v>
      </c>
      <c r="X53" s="9">
        <v>40708249567</v>
      </c>
      <c r="Z53" s="9">
        <v>22273897327.2864</v>
      </c>
      <c r="AB53" s="10">
        <v>0.31</v>
      </c>
    </row>
    <row r="54" spans="1:28" ht="21.75" customHeight="1" x14ac:dyDescent="0.2">
      <c r="A54" s="44" t="s">
        <v>64</v>
      </c>
      <c r="B54" s="44"/>
      <c r="C54" s="44"/>
      <c r="E54" s="45">
        <v>9664687</v>
      </c>
      <c r="F54" s="45"/>
      <c r="H54" s="9">
        <v>49299665831</v>
      </c>
      <c r="J54" s="9">
        <v>27937685582.713799</v>
      </c>
      <c r="L54" s="9">
        <v>0</v>
      </c>
      <c r="N54" s="9">
        <v>0</v>
      </c>
      <c r="P54" s="9">
        <v>0</v>
      </c>
      <c r="R54" s="9">
        <v>0</v>
      </c>
      <c r="T54" s="9">
        <v>9664687</v>
      </c>
      <c r="V54" s="9">
        <v>2587</v>
      </c>
      <c r="X54" s="9">
        <v>49299665831</v>
      </c>
      <c r="Z54" s="9">
        <v>24853780124.649399</v>
      </c>
      <c r="AB54" s="10">
        <v>0.34</v>
      </c>
    </row>
    <row r="55" spans="1:28" ht="21.75" customHeight="1" x14ac:dyDescent="0.2">
      <c r="A55" s="44" t="s">
        <v>65</v>
      </c>
      <c r="B55" s="44"/>
      <c r="C55" s="44"/>
      <c r="E55" s="45">
        <v>150061360</v>
      </c>
      <c r="F55" s="45"/>
      <c r="H55" s="9">
        <v>226512145834</v>
      </c>
      <c r="J55" s="9">
        <v>286403510223.35999</v>
      </c>
      <c r="L55" s="9">
        <v>0</v>
      </c>
      <c r="N55" s="9">
        <v>0</v>
      </c>
      <c r="P55" s="9">
        <v>0</v>
      </c>
      <c r="R55" s="9">
        <v>0</v>
      </c>
      <c r="T55" s="9">
        <v>150061360</v>
      </c>
      <c r="V55" s="9">
        <v>1752</v>
      </c>
      <c r="X55" s="9">
        <v>226512145834</v>
      </c>
      <c r="Z55" s="9">
        <v>261343203078.81601</v>
      </c>
      <c r="AB55" s="10">
        <v>3.59</v>
      </c>
    </row>
    <row r="56" spans="1:28" ht="21.75" customHeight="1" x14ac:dyDescent="0.2">
      <c r="A56" s="44" t="s">
        <v>66</v>
      </c>
      <c r="B56" s="44"/>
      <c r="C56" s="44"/>
      <c r="E56" s="45">
        <v>55125046</v>
      </c>
      <c r="F56" s="45"/>
      <c r="H56" s="9">
        <v>75757191123</v>
      </c>
      <c r="J56" s="9">
        <v>62578233356.934601</v>
      </c>
      <c r="L56" s="9">
        <v>0</v>
      </c>
      <c r="N56" s="9">
        <v>0</v>
      </c>
      <c r="P56" s="9">
        <v>0</v>
      </c>
      <c r="R56" s="9">
        <v>0</v>
      </c>
      <c r="T56" s="9">
        <v>55125046</v>
      </c>
      <c r="V56" s="9">
        <v>956</v>
      </c>
      <c r="X56" s="9">
        <v>75757191123</v>
      </c>
      <c r="Z56" s="9">
        <v>52385981689.342796</v>
      </c>
      <c r="AB56" s="10">
        <v>0.72</v>
      </c>
    </row>
    <row r="57" spans="1:28" ht="21.75" customHeight="1" x14ac:dyDescent="0.2">
      <c r="A57" s="44" t="s">
        <v>67</v>
      </c>
      <c r="B57" s="44"/>
      <c r="C57" s="44"/>
      <c r="E57" s="45">
        <v>5000000</v>
      </c>
      <c r="F57" s="45"/>
      <c r="H57" s="9">
        <v>22655552200</v>
      </c>
      <c r="J57" s="9">
        <v>16362063000</v>
      </c>
      <c r="L57" s="9">
        <v>0</v>
      </c>
      <c r="N57" s="9">
        <v>0</v>
      </c>
      <c r="P57" s="9">
        <v>0</v>
      </c>
      <c r="R57" s="9">
        <v>0</v>
      </c>
      <c r="T57" s="9">
        <v>5000000</v>
      </c>
      <c r="V57" s="9">
        <v>3127</v>
      </c>
      <c r="X57" s="9">
        <v>22655552200</v>
      </c>
      <c r="Z57" s="9">
        <v>15541971750</v>
      </c>
      <c r="AB57" s="10">
        <v>0.21</v>
      </c>
    </row>
    <row r="58" spans="1:28" ht="21.75" customHeight="1" x14ac:dyDescent="0.2">
      <c r="A58" s="44" t="s">
        <v>68</v>
      </c>
      <c r="B58" s="44"/>
      <c r="C58" s="44"/>
      <c r="E58" s="45">
        <v>25134</v>
      </c>
      <c r="F58" s="45"/>
      <c r="H58" s="9">
        <v>119990170142</v>
      </c>
      <c r="J58" s="9">
        <v>240707563376.784</v>
      </c>
      <c r="L58" s="9">
        <v>0</v>
      </c>
      <c r="N58" s="9">
        <v>0</v>
      </c>
      <c r="P58" s="9">
        <v>-25134</v>
      </c>
      <c r="R58" s="9">
        <v>119990170141.21899</v>
      </c>
      <c r="T58" s="9">
        <v>0</v>
      </c>
      <c r="V58" s="9">
        <v>0</v>
      </c>
      <c r="X58" s="9">
        <v>0</v>
      </c>
      <c r="Z58" s="9">
        <v>0</v>
      </c>
      <c r="AB58" s="10">
        <v>0</v>
      </c>
    </row>
    <row r="59" spans="1:28" ht="21.75" customHeight="1" x14ac:dyDescent="0.2">
      <c r="A59" s="44" t="s">
        <v>69</v>
      </c>
      <c r="B59" s="44"/>
      <c r="C59" s="44"/>
      <c r="E59" s="45">
        <v>8375000</v>
      </c>
      <c r="F59" s="45"/>
      <c r="H59" s="9">
        <v>50995964481</v>
      </c>
      <c r="J59" s="9">
        <v>48369230437.5</v>
      </c>
      <c r="L59" s="9">
        <v>0</v>
      </c>
      <c r="N59" s="9">
        <v>0</v>
      </c>
      <c r="P59" s="9">
        <v>0</v>
      </c>
      <c r="R59" s="9">
        <v>0</v>
      </c>
      <c r="T59" s="9">
        <v>8375000</v>
      </c>
      <c r="V59" s="9">
        <v>5064</v>
      </c>
      <c r="X59" s="9">
        <v>50995964481</v>
      </c>
      <c r="Z59" s="9">
        <v>42158654550</v>
      </c>
      <c r="AB59" s="10">
        <v>0.57999999999999996</v>
      </c>
    </row>
    <row r="60" spans="1:28" ht="21.75" customHeight="1" x14ac:dyDescent="0.2">
      <c r="A60" s="44" t="s">
        <v>70</v>
      </c>
      <c r="B60" s="44"/>
      <c r="C60" s="44"/>
      <c r="E60" s="45">
        <v>44012789</v>
      </c>
      <c r="F60" s="45"/>
      <c r="H60" s="9">
        <v>127332758108</v>
      </c>
      <c r="J60" s="9">
        <v>85926792946.303802</v>
      </c>
      <c r="L60" s="9">
        <v>0</v>
      </c>
      <c r="N60" s="9">
        <v>0</v>
      </c>
      <c r="P60" s="9">
        <v>-8000000</v>
      </c>
      <c r="R60" s="9">
        <v>15282475992</v>
      </c>
      <c r="T60" s="9">
        <v>36012789</v>
      </c>
      <c r="V60" s="9">
        <v>1660</v>
      </c>
      <c r="X60" s="9">
        <v>104188074754</v>
      </c>
      <c r="Z60" s="9">
        <v>59425531423.046997</v>
      </c>
      <c r="AB60" s="10">
        <v>0.82</v>
      </c>
    </row>
    <row r="61" spans="1:28" ht="21.75" customHeight="1" x14ac:dyDescent="0.2">
      <c r="A61" s="44" t="s">
        <v>71</v>
      </c>
      <c r="B61" s="44"/>
      <c r="C61" s="44"/>
      <c r="E61" s="45">
        <v>1091658</v>
      </c>
      <c r="F61" s="45"/>
      <c r="H61" s="9">
        <v>7245796486</v>
      </c>
      <c r="J61" s="9">
        <v>15083760625.110001</v>
      </c>
      <c r="L61" s="9">
        <v>0</v>
      </c>
      <c r="N61" s="9">
        <v>0</v>
      </c>
      <c r="P61" s="9">
        <v>0</v>
      </c>
      <c r="R61" s="9">
        <v>0</v>
      </c>
      <c r="T61" s="9">
        <v>1091658</v>
      </c>
      <c r="V61" s="9">
        <v>12840</v>
      </c>
      <c r="X61" s="9">
        <v>7245796486</v>
      </c>
      <c r="Z61" s="9">
        <v>13933488232.115999</v>
      </c>
      <c r="AB61" s="10">
        <v>0.19</v>
      </c>
    </row>
    <row r="62" spans="1:28" ht="21.75" customHeight="1" x14ac:dyDescent="0.2">
      <c r="A62" s="44" t="s">
        <v>72</v>
      </c>
      <c r="B62" s="44"/>
      <c r="C62" s="44"/>
      <c r="E62" s="45">
        <v>114516153</v>
      </c>
      <c r="F62" s="45"/>
      <c r="H62" s="9">
        <v>778800611583</v>
      </c>
      <c r="J62" s="9">
        <v>769523125574.03406</v>
      </c>
      <c r="L62" s="9">
        <v>0</v>
      </c>
      <c r="N62" s="9">
        <v>0</v>
      </c>
      <c r="P62" s="9">
        <v>-17016153</v>
      </c>
      <c r="R62" s="9">
        <v>95424411433</v>
      </c>
      <c r="T62" s="9">
        <v>97500000</v>
      </c>
      <c r="V62" s="9">
        <v>5450</v>
      </c>
      <c r="X62" s="9">
        <v>663077283332</v>
      </c>
      <c r="Z62" s="9">
        <v>528213318750</v>
      </c>
      <c r="AB62" s="10">
        <v>7.25</v>
      </c>
    </row>
    <row r="63" spans="1:28" ht="21.75" customHeight="1" x14ac:dyDescent="0.2">
      <c r="A63" s="44" t="s">
        <v>73</v>
      </c>
      <c r="B63" s="44"/>
      <c r="C63" s="44"/>
      <c r="E63" s="45">
        <v>7850000</v>
      </c>
      <c r="F63" s="45"/>
      <c r="H63" s="9">
        <v>102358099967</v>
      </c>
      <c r="J63" s="9">
        <v>117907749675</v>
      </c>
      <c r="L63" s="9">
        <v>0</v>
      </c>
      <c r="N63" s="9">
        <v>0</v>
      </c>
      <c r="P63" s="9">
        <v>0</v>
      </c>
      <c r="R63" s="9">
        <v>0</v>
      </c>
      <c r="T63" s="9">
        <v>7850000</v>
      </c>
      <c r="V63" s="9">
        <v>12970</v>
      </c>
      <c r="X63" s="9">
        <v>102358099967</v>
      </c>
      <c r="Z63" s="9">
        <v>101208703725</v>
      </c>
      <c r="AB63" s="10">
        <v>1.39</v>
      </c>
    </row>
    <row r="64" spans="1:28" ht="21.75" customHeight="1" x14ac:dyDescent="0.2">
      <c r="A64" s="44" t="s">
        <v>74</v>
      </c>
      <c r="B64" s="44"/>
      <c r="C64" s="44"/>
      <c r="E64" s="45">
        <v>7000000</v>
      </c>
      <c r="F64" s="45"/>
      <c r="H64" s="9">
        <v>84449089551</v>
      </c>
      <c r="J64" s="9">
        <v>43489687500</v>
      </c>
      <c r="L64" s="9">
        <v>0</v>
      </c>
      <c r="N64" s="9">
        <v>0</v>
      </c>
      <c r="P64" s="9">
        <v>0</v>
      </c>
      <c r="R64" s="9">
        <v>0</v>
      </c>
      <c r="T64" s="9">
        <v>7000000</v>
      </c>
      <c r="V64" s="9">
        <v>6090</v>
      </c>
      <c r="X64" s="9">
        <v>84449089551</v>
      </c>
      <c r="Z64" s="9">
        <v>42376351500</v>
      </c>
      <c r="AB64" s="10">
        <v>0.57999999999999996</v>
      </c>
    </row>
    <row r="65" spans="1:28" ht="21.75" customHeight="1" x14ac:dyDescent="0.2">
      <c r="A65" s="44" t="s">
        <v>75</v>
      </c>
      <c r="B65" s="44"/>
      <c r="C65" s="44"/>
      <c r="E65" s="45">
        <v>11509567</v>
      </c>
      <c r="F65" s="45"/>
      <c r="H65" s="9">
        <v>32665141916</v>
      </c>
      <c r="J65" s="9">
        <v>69332975562.681</v>
      </c>
      <c r="L65" s="9">
        <v>0</v>
      </c>
      <c r="N65" s="9">
        <v>0</v>
      </c>
      <c r="P65" s="9">
        <v>0</v>
      </c>
      <c r="R65" s="9">
        <v>0</v>
      </c>
      <c r="T65" s="9">
        <v>11509567</v>
      </c>
      <c r="V65" s="9">
        <v>5150</v>
      </c>
      <c r="X65" s="9">
        <v>32665141916</v>
      </c>
      <c r="Z65" s="9">
        <v>58921588143.202499</v>
      </c>
      <c r="AB65" s="10">
        <v>0.81</v>
      </c>
    </row>
    <row r="66" spans="1:28" ht="21.75" customHeight="1" x14ac:dyDescent="0.2">
      <c r="A66" s="44" t="s">
        <v>76</v>
      </c>
      <c r="B66" s="44"/>
      <c r="C66" s="44"/>
      <c r="E66" s="45">
        <v>14700000</v>
      </c>
      <c r="F66" s="45"/>
      <c r="H66" s="9">
        <v>73311633819</v>
      </c>
      <c r="J66" s="9">
        <v>85775580450</v>
      </c>
      <c r="L66" s="9">
        <v>0</v>
      </c>
      <c r="N66" s="9">
        <v>0</v>
      </c>
      <c r="P66" s="9">
        <v>0</v>
      </c>
      <c r="R66" s="9">
        <v>0</v>
      </c>
      <c r="T66" s="9">
        <v>14700000</v>
      </c>
      <c r="V66" s="9">
        <v>3598</v>
      </c>
      <c r="X66" s="9">
        <v>56865521236</v>
      </c>
      <c r="Z66" s="9">
        <v>52575900930</v>
      </c>
      <c r="AB66" s="10">
        <v>0.72</v>
      </c>
    </row>
    <row r="67" spans="1:28" ht="21.75" customHeight="1" x14ac:dyDescent="0.2">
      <c r="A67" s="44" t="s">
        <v>77</v>
      </c>
      <c r="B67" s="44"/>
      <c r="C67" s="44"/>
      <c r="E67" s="45">
        <v>9700000</v>
      </c>
      <c r="F67" s="45"/>
      <c r="H67" s="9">
        <v>66118471432</v>
      </c>
      <c r="J67" s="9">
        <v>81284462550</v>
      </c>
      <c r="L67" s="9">
        <v>0</v>
      </c>
      <c r="N67" s="9">
        <v>0</v>
      </c>
      <c r="P67" s="9">
        <v>0</v>
      </c>
      <c r="R67" s="9">
        <v>0</v>
      </c>
      <c r="T67" s="9">
        <v>9700000</v>
      </c>
      <c r="V67" s="9">
        <v>5940</v>
      </c>
      <c r="X67" s="9">
        <v>66118471432</v>
      </c>
      <c r="Z67" s="9">
        <v>57275172900</v>
      </c>
      <c r="AB67" s="10">
        <v>0.79</v>
      </c>
    </row>
    <row r="68" spans="1:28" ht="21.75" customHeight="1" x14ac:dyDescent="0.2">
      <c r="A68" s="44" t="s">
        <v>78</v>
      </c>
      <c r="B68" s="44"/>
      <c r="C68" s="44"/>
      <c r="E68" s="45">
        <v>13033488</v>
      </c>
      <c r="F68" s="45"/>
      <c r="H68" s="9">
        <v>46962868230</v>
      </c>
      <c r="J68" s="9">
        <v>44374090206.419998</v>
      </c>
      <c r="L68" s="9">
        <v>0</v>
      </c>
      <c r="N68" s="9">
        <v>0</v>
      </c>
      <c r="P68" s="9">
        <v>0</v>
      </c>
      <c r="R68" s="9">
        <v>0</v>
      </c>
      <c r="T68" s="9">
        <v>13033488</v>
      </c>
      <c r="V68" s="9">
        <v>2890</v>
      </c>
      <c r="X68" s="9">
        <v>46962868230</v>
      </c>
      <c r="Z68" s="9">
        <v>37442662977.096001</v>
      </c>
      <c r="AB68" s="10">
        <v>0.51</v>
      </c>
    </row>
    <row r="69" spans="1:28" ht="21.75" customHeight="1" x14ac:dyDescent="0.2">
      <c r="A69" s="44" t="s">
        <v>79</v>
      </c>
      <c r="B69" s="44"/>
      <c r="C69" s="44"/>
      <c r="E69" s="45">
        <v>30089696</v>
      </c>
      <c r="F69" s="45"/>
      <c r="H69" s="9">
        <v>212176294155</v>
      </c>
      <c r="J69" s="9">
        <v>218347834854.23999</v>
      </c>
      <c r="L69" s="9">
        <v>0</v>
      </c>
      <c r="N69" s="9">
        <v>0</v>
      </c>
      <c r="P69" s="9">
        <v>0</v>
      </c>
      <c r="R69" s="9">
        <v>0</v>
      </c>
      <c r="T69" s="9">
        <v>30089696</v>
      </c>
      <c r="V69" s="9">
        <v>5800</v>
      </c>
      <c r="X69" s="9">
        <v>212176294155</v>
      </c>
      <c r="Z69" s="9">
        <v>173481841391.04001</v>
      </c>
      <c r="AB69" s="10">
        <v>2.38</v>
      </c>
    </row>
    <row r="70" spans="1:28" ht="21.75" customHeight="1" x14ac:dyDescent="0.2">
      <c r="A70" s="44" t="s">
        <v>80</v>
      </c>
      <c r="B70" s="44"/>
      <c r="C70" s="44"/>
      <c r="E70" s="45">
        <v>0</v>
      </c>
      <c r="F70" s="45"/>
      <c r="H70" s="9">
        <v>0</v>
      </c>
      <c r="J70" s="9">
        <v>0</v>
      </c>
      <c r="L70" s="9">
        <v>5736349</v>
      </c>
      <c r="N70" s="9">
        <v>0</v>
      </c>
      <c r="P70" s="9">
        <v>0</v>
      </c>
      <c r="R70" s="9">
        <v>0</v>
      </c>
      <c r="T70" s="9">
        <v>5736349</v>
      </c>
      <c r="V70" s="9">
        <v>2598</v>
      </c>
      <c r="X70" s="9">
        <v>16446112583</v>
      </c>
      <c r="Z70" s="9">
        <v>14814361645.5231</v>
      </c>
      <c r="AB70" s="10">
        <v>0.2</v>
      </c>
    </row>
    <row r="71" spans="1:28" ht="21.75" customHeight="1" x14ac:dyDescent="0.2">
      <c r="A71" s="44" t="s">
        <v>81</v>
      </c>
      <c r="B71" s="44"/>
      <c r="C71" s="44"/>
      <c r="E71" s="45">
        <v>0</v>
      </c>
      <c r="F71" s="45"/>
      <c r="H71" s="9">
        <v>0</v>
      </c>
      <c r="J71" s="9">
        <v>0</v>
      </c>
      <c r="L71" s="9">
        <v>35598</v>
      </c>
      <c r="N71" s="9">
        <v>226734023204.008</v>
      </c>
      <c r="P71" s="9">
        <v>-10</v>
      </c>
      <c r="R71" s="9">
        <v>101158038</v>
      </c>
      <c r="T71" s="9">
        <v>35588</v>
      </c>
      <c r="V71" s="9">
        <v>10150000</v>
      </c>
      <c r="X71" s="9">
        <v>226670330293</v>
      </c>
      <c r="Z71" s="9">
        <v>360351276320</v>
      </c>
      <c r="AB71" s="10">
        <v>4.95</v>
      </c>
    </row>
    <row r="72" spans="1:28" ht="21.75" customHeight="1" x14ac:dyDescent="0.2">
      <c r="A72" s="46" t="s">
        <v>82</v>
      </c>
      <c r="B72" s="46"/>
      <c r="C72" s="46"/>
      <c r="D72" s="12"/>
      <c r="E72" s="45">
        <v>0</v>
      </c>
      <c r="F72" s="47"/>
      <c r="H72" s="13">
        <v>0</v>
      </c>
      <c r="J72" s="13">
        <v>0</v>
      </c>
      <c r="L72" s="13">
        <v>150000</v>
      </c>
      <c r="N72" s="13">
        <v>40626416339</v>
      </c>
      <c r="P72" s="13">
        <v>0</v>
      </c>
      <c r="R72" s="13">
        <v>0</v>
      </c>
      <c r="T72" s="13">
        <v>150000</v>
      </c>
      <c r="V72" s="13">
        <v>268220</v>
      </c>
      <c r="X72" s="13">
        <v>40626416339</v>
      </c>
      <c r="Z72" s="13">
        <v>39993613650</v>
      </c>
      <c r="AB72" s="14">
        <v>0.55000000000000004</v>
      </c>
    </row>
    <row r="73" spans="1:28" ht="21.75" customHeight="1" x14ac:dyDescent="0.2">
      <c r="A73" s="48" t="s">
        <v>83</v>
      </c>
      <c r="B73" s="48"/>
      <c r="C73" s="48"/>
      <c r="D73" s="48"/>
      <c r="F73" s="16">
        <v>2278713825</v>
      </c>
      <c r="H73" s="16">
        <v>6813437228210</v>
      </c>
      <c r="J73" s="16">
        <v>7341151047648.3701</v>
      </c>
      <c r="L73" s="16">
        <v>10121947</v>
      </c>
      <c r="N73" s="16">
        <v>276153458413.008</v>
      </c>
      <c r="P73" s="16">
        <v>-105974402</v>
      </c>
      <c r="R73" s="16">
        <v>501453651866.21899</v>
      </c>
      <c r="T73" s="16">
        <v>2182861370</v>
      </c>
      <c r="V73" s="16"/>
      <c r="X73" s="16">
        <v>6537237762237</v>
      </c>
      <c r="Z73" s="16">
        <v>6047299660660.1396</v>
      </c>
      <c r="AB73" s="17">
        <v>83</v>
      </c>
    </row>
    <row r="77" spans="1:28" x14ac:dyDescent="0.2">
      <c r="X77" s="20"/>
      <c r="Z77" s="21"/>
    </row>
    <row r="79" spans="1:28" x14ac:dyDescent="0.2">
      <c r="X79" s="21"/>
    </row>
    <row r="80" spans="1:28" x14ac:dyDescent="0.2">
      <c r="Z80" s="20"/>
    </row>
  </sheetData>
  <mergeCells count="142">
    <mergeCell ref="A72:C72"/>
    <mergeCell ref="E72:F72"/>
    <mergeCell ref="A73:D73"/>
    <mergeCell ref="A67:C67"/>
    <mergeCell ref="E67:F67"/>
    <mergeCell ref="A68:C68"/>
    <mergeCell ref="E68:F68"/>
    <mergeCell ref="A69:C69"/>
    <mergeCell ref="E69:F69"/>
    <mergeCell ref="A70:C70"/>
    <mergeCell ref="E70:F70"/>
    <mergeCell ref="A71:C71"/>
    <mergeCell ref="E71:F71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scale="56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25" ht="21.75" customHeight="1" x14ac:dyDescent="0.2">
      <c r="A2" s="37" t="s">
        <v>143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spans="1:25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</row>
    <row r="4" spans="1:25" ht="7.35" customHeight="1" x14ac:dyDescent="0.2"/>
    <row r="5" spans="1:25" ht="14.45" customHeight="1" x14ac:dyDescent="0.2">
      <c r="A5" s="39" t="s">
        <v>276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</row>
    <row r="6" spans="1:25" ht="7.35" customHeight="1" x14ac:dyDescent="0.2"/>
    <row r="7" spans="1:25" ht="14.45" customHeight="1" x14ac:dyDescent="0.2">
      <c r="E7" s="40" t="s">
        <v>162</v>
      </c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Y7" s="2" t="s">
        <v>163</v>
      </c>
    </row>
    <row r="8" spans="1:25" ht="29.1" customHeight="1" x14ac:dyDescent="0.2">
      <c r="A8" s="2" t="s">
        <v>277</v>
      </c>
      <c r="C8" s="2" t="s">
        <v>278</v>
      </c>
      <c r="E8" s="19" t="s">
        <v>88</v>
      </c>
      <c r="F8" s="3"/>
      <c r="G8" s="19" t="s">
        <v>13</v>
      </c>
      <c r="H8" s="3"/>
      <c r="I8" s="19" t="s">
        <v>87</v>
      </c>
      <c r="J8" s="3"/>
      <c r="K8" s="19" t="s">
        <v>279</v>
      </c>
      <c r="L8" s="3"/>
      <c r="M8" s="19" t="s">
        <v>280</v>
      </c>
      <c r="N8" s="3"/>
      <c r="O8" s="19" t="s">
        <v>281</v>
      </c>
      <c r="P8" s="3"/>
      <c r="Q8" s="19" t="s">
        <v>282</v>
      </c>
      <c r="R8" s="3"/>
      <c r="S8" s="19" t="s">
        <v>283</v>
      </c>
      <c r="T8" s="3"/>
      <c r="U8" s="19" t="s">
        <v>284</v>
      </c>
      <c r="V8" s="3"/>
      <c r="W8" s="19" t="s">
        <v>285</v>
      </c>
      <c r="Y8" s="19" t="s">
        <v>285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72"/>
  <sheetViews>
    <sheetView rightToLeft="1" topLeftCell="A61" workbookViewId="0">
      <selection activeCell="G72" sqref="G72"/>
    </sheetView>
  </sheetViews>
  <sheetFormatPr defaultRowHeight="12.75" x14ac:dyDescent="0.2"/>
  <cols>
    <col min="1" max="1" width="40.28515625" customWidth="1"/>
    <col min="2" max="2" width="1.28515625" customWidth="1"/>
    <col min="3" max="3" width="13.85546875" bestFit="1" customWidth="1"/>
    <col min="4" max="4" width="1.28515625" customWidth="1"/>
    <col min="5" max="5" width="17.42578125" bestFit="1" customWidth="1"/>
    <col min="6" max="6" width="1.28515625" customWidth="1"/>
    <col min="7" max="7" width="17.5703125" bestFit="1" customWidth="1"/>
    <col min="8" max="8" width="1.28515625" customWidth="1"/>
    <col min="9" max="9" width="26.28515625" bestFit="1" customWidth="1"/>
    <col min="10" max="10" width="1.28515625" customWidth="1"/>
    <col min="11" max="11" width="13.85546875" bestFit="1" customWidth="1"/>
    <col min="12" max="12" width="1.28515625" customWidth="1"/>
    <col min="13" max="13" width="17.42578125" bestFit="1" customWidth="1"/>
    <col min="14" max="14" width="1.28515625" customWidth="1"/>
    <col min="15" max="15" width="17.7109375" bestFit="1" customWidth="1"/>
    <col min="16" max="16" width="1.28515625" customWidth="1"/>
    <col min="17" max="17" width="17" customWidth="1"/>
    <col min="18" max="18" width="1.28515625" customWidth="1"/>
    <col min="19" max="19" width="0.28515625" customWidth="1"/>
  </cols>
  <sheetData>
    <row r="1" spans="1:18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8" ht="21.75" customHeight="1" x14ac:dyDescent="0.2">
      <c r="A2" s="37" t="s">
        <v>143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18" ht="14.45" customHeight="1" x14ac:dyDescent="0.2"/>
    <row r="5" spans="1:18" ht="14.45" customHeight="1" x14ac:dyDescent="0.2">
      <c r="A5" s="39" t="s">
        <v>286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1:18" ht="14.45" customHeight="1" x14ac:dyDescent="0.2">
      <c r="A6" s="40" t="s">
        <v>146</v>
      </c>
      <c r="C6" s="40" t="s">
        <v>162</v>
      </c>
      <c r="D6" s="40"/>
      <c r="E6" s="40"/>
      <c r="F6" s="40"/>
      <c r="G6" s="40"/>
      <c r="H6" s="40"/>
      <c r="I6" s="40"/>
      <c r="K6" s="40" t="s">
        <v>163</v>
      </c>
      <c r="L6" s="40"/>
      <c r="M6" s="40"/>
      <c r="N6" s="40"/>
      <c r="O6" s="40"/>
      <c r="P6" s="40"/>
      <c r="Q6" s="40"/>
      <c r="R6" s="40"/>
    </row>
    <row r="7" spans="1:18" ht="29.1" customHeight="1" x14ac:dyDescent="0.2">
      <c r="A7" s="40"/>
      <c r="C7" s="19" t="s">
        <v>13</v>
      </c>
      <c r="D7" s="3"/>
      <c r="E7" s="19" t="s">
        <v>15</v>
      </c>
      <c r="F7" s="3"/>
      <c r="G7" s="19" t="s">
        <v>274</v>
      </c>
      <c r="H7" s="3"/>
      <c r="I7" s="19" t="s">
        <v>287</v>
      </c>
      <c r="K7" s="19" t="s">
        <v>13</v>
      </c>
      <c r="L7" s="3"/>
      <c r="M7" s="19" t="s">
        <v>15</v>
      </c>
      <c r="N7" s="3"/>
      <c r="O7" s="19" t="s">
        <v>274</v>
      </c>
      <c r="P7" s="3"/>
      <c r="Q7" s="51" t="s">
        <v>287</v>
      </c>
      <c r="R7" s="51"/>
    </row>
    <row r="8" spans="1:18" ht="21.75" customHeight="1" x14ac:dyDescent="0.2">
      <c r="A8" s="5" t="s">
        <v>73</v>
      </c>
      <c r="C8" s="6">
        <v>7850000</v>
      </c>
      <c r="E8" s="6">
        <v>101208703725</v>
      </c>
      <c r="G8" s="6">
        <v>117907749675</v>
      </c>
      <c r="I8" s="6">
        <v>-16699045950</v>
      </c>
      <c r="K8" s="6">
        <v>7850000</v>
      </c>
      <c r="M8" s="6">
        <v>101208703725</v>
      </c>
      <c r="O8" s="6">
        <v>131563511550</v>
      </c>
      <c r="Q8" s="43">
        <v>-30354807825</v>
      </c>
      <c r="R8" s="43"/>
    </row>
    <row r="9" spans="1:18" ht="21.75" customHeight="1" x14ac:dyDescent="0.2">
      <c r="A9" s="8" t="s">
        <v>47</v>
      </c>
      <c r="C9" s="9">
        <v>10230000</v>
      </c>
      <c r="E9" s="9">
        <v>44896715572</v>
      </c>
      <c r="G9" s="9">
        <v>46157687878</v>
      </c>
      <c r="I9" s="9">
        <v>-1260972305</v>
      </c>
      <c r="K9" s="9">
        <v>10230000</v>
      </c>
      <c r="M9" s="9">
        <v>44896715572</v>
      </c>
      <c r="O9" s="9">
        <v>34334482815</v>
      </c>
      <c r="Q9" s="45">
        <v>10562232757</v>
      </c>
      <c r="R9" s="45"/>
    </row>
    <row r="10" spans="1:18" ht="21.75" customHeight="1" x14ac:dyDescent="0.2">
      <c r="A10" s="8" t="s">
        <v>69</v>
      </c>
      <c r="C10" s="9">
        <v>8375000</v>
      </c>
      <c r="E10" s="9">
        <v>42158654550</v>
      </c>
      <c r="G10" s="9">
        <v>48369230437</v>
      </c>
      <c r="I10" s="9">
        <v>-6210575887</v>
      </c>
      <c r="K10" s="9">
        <v>8375000</v>
      </c>
      <c r="M10" s="9">
        <v>42158654550</v>
      </c>
      <c r="O10" s="9">
        <v>74926519160</v>
      </c>
      <c r="Q10" s="45">
        <v>-32767864610</v>
      </c>
      <c r="R10" s="45"/>
    </row>
    <row r="11" spans="1:18" ht="21.75" customHeight="1" x14ac:dyDescent="0.2">
      <c r="A11" s="8" t="s">
        <v>45</v>
      </c>
      <c r="C11" s="9">
        <v>32854596</v>
      </c>
      <c r="E11" s="9">
        <v>78512503213</v>
      </c>
      <c r="G11" s="9">
        <v>89675978806</v>
      </c>
      <c r="I11" s="9">
        <v>-11163475592</v>
      </c>
      <c r="K11" s="9">
        <v>32854596</v>
      </c>
      <c r="M11" s="9">
        <v>78512503213</v>
      </c>
      <c r="O11" s="9">
        <v>86362684011</v>
      </c>
      <c r="Q11" s="45">
        <v>-7850180797</v>
      </c>
      <c r="R11" s="45"/>
    </row>
    <row r="12" spans="1:18" ht="21.75" customHeight="1" x14ac:dyDescent="0.2">
      <c r="A12" s="8" t="s">
        <v>74</v>
      </c>
      <c r="C12" s="9">
        <v>7000000</v>
      </c>
      <c r="E12" s="9">
        <v>42376351500</v>
      </c>
      <c r="G12" s="9">
        <v>43489687500</v>
      </c>
      <c r="I12" s="9">
        <v>-1113336000</v>
      </c>
      <c r="K12" s="9">
        <v>7000000</v>
      </c>
      <c r="M12" s="9">
        <v>42376351500</v>
      </c>
      <c r="O12" s="9">
        <v>68678914500</v>
      </c>
      <c r="Q12" s="45">
        <v>-26302563000</v>
      </c>
      <c r="R12" s="45"/>
    </row>
    <row r="13" spans="1:18" ht="21.75" customHeight="1" x14ac:dyDescent="0.2">
      <c r="A13" s="8" t="s">
        <v>37</v>
      </c>
      <c r="C13" s="9">
        <v>14177333</v>
      </c>
      <c r="E13" s="9">
        <v>101469440654</v>
      </c>
      <c r="G13" s="9">
        <v>103301527777</v>
      </c>
      <c r="I13" s="9">
        <v>-1832087122</v>
      </c>
      <c r="K13" s="9">
        <v>14177333</v>
      </c>
      <c r="M13" s="9">
        <v>101469440654</v>
      </c>
      <c r="O13" s="9">
        <v>99637353544</v>
      </c>
      <c r="Q13" s="45">
        <v>1832087110</v>
      </c>
      <c r="R13" s="45"/>
    </row>
    <row r="14" spans="1:18" ht="21.75" customHeight="1" x14ac:dyDescent="0.2">
      <c r="A14" s="8" t="s">
        <v>46</v>
      </c>
      <c r="C14" s="9">
        <v>8673053</v>
      </c>
      <c r="E14" s="9">
        <v>121734850485</v>
      </c>
      <c r="G14" s="9">
        <v>173291111526</v>
      </c>
      <c r="I14" s="9">
        <v>-51556261040</v>
      </c>
      <c r="K14" s="9">
        <v>8673053</v>
      </c>
      <c r="M14" s="9">
        <v>121734850485</v>
      </c>
      <c r="O14" s="9">
        <v>201052175171</v>
      </c>
      <c r="Q14" s="45">
        <v>-79317324685</v>
      </c>
      <c r="R14" s="45"/>
    </row>
    <row r="15" spans="1:18" ht="21.75" customHeight="1" x14ac:dyDescent="0.2">
      <c r="A15" s="8" t="s">
        <v>72</v>
      </c>
      <c r="C15" s="9">
        <v>97500000</v>
      </c>
      <c r="E15" s="9">
        <v>528213318750</v>
      </c>
      <c r="G15" s="9">
        <v>649661692005</v>
      </c>
      <c r="I15" s="9">
        <v>-121448373255</v>
      </c>
      <c r="K15" s="9">
        <v>97500000</v>
      </c>
      <c r="M15" s="9">
        <v>528213318750</v>
      </c>
      <c r="O15" s="9">
        <v>686788005069</v>
      </c>
      <c r="Q15" s="45">
        <v>-158574686319</v>
      </c>
      <c r="R15" s="45"/>
    </row>
    <row r="16" spans="1:18" ht="21.75" customHeight="1" x14ac:dyDescent="0.2">
      <c r="A16" s="8" t="s">
        <v>38</v>
      </c>
      <c r="C16" s="9">
        <v>23332694</v>
      </c>
      <c r="E16" s="9">
        <v>86466726746</v>
      </c>
      <c r="G16" s="9">
        <v>109938917591</v>
      </c>
      <c r="I16" s="9">
        <v>-23472190844</v>
      </c>
      <c r="K16" s="9">
        <v>23332694</v>
      </c>
      <c r="M16" s="9">
        <v>86466726746</v>
      </c>
      <c r="O16" s="9">
        <v>122981901735</v>
      </c>
      <c r="Q16" s="45">
        <v>-36515174988</v>
      </c>
      <c r="R16" s="45"/>
    </row>
    <row r="17" spans="1:18" ht="21.75" customHeight="1" x14ac:dyDescent="0.2">
      <c r="A17" s="8" t="s">
        <v>79</v>
      </c>
      <c r="C17" s="9">
        <v>30089696</v>
      </c>
      <c r="E17" s="9">
        <v>173481841391</v>
      </c>
      <c r="G17" s="9">
        <v>218347834854</v>
      </c>
      <c r="I17" s="9">
        <v>-44865993462</v>
      </c>
      <c r="K17" s="9">
        <v>30089696</v>
      </c>
      <c r="M17" s="9">
        <v>173481841391</v>
      </c>
      <c r="O17" s="9">
        <v>260748735155</v>
      </c>
      <c r="Q17" s="45">
        <v>-87266893763</v>
      </c>
      <c r="R17" s="45"/>
    </row>
    <row r="18" spans="1:18" ht="21.75" customHeight="1" x14ac:dyDescent="0.2">
      <c r="A18" s="8" t="s">
        <v>49</v>
      </c>
      <c r="C18" s="9">
        <v>12812975</v>
      </c>
      <c r="E18" s="9">
        <v>183536391679</v>
      </c>
      <c r="G18" s="9">
        <v>201367824598</v>
      </c>
      <c r="I18" s="9">
        <v>-17831432918</v>
      </c>
      <c r="K18" s="9">
        <v>12812975</v>
      </c>
      <c r="M18" s="9">
        <v>183536391679</v>
      </c>
      <c r="O18" s="9">
        <v>134627318532</v>
      </c>
      <c r="Q18" s="45">
        <v>48909073147</v>
      </c>
      <c r="R18" s="45"/>
    </row>
    <row r="19" spans="1:18" ht="21.75" customHeight="1" x14ac:dyDescent="0.2">
      <c r="A19" s="8" t="s">
        <v>51</v>
      </c>
      <c r="C19" s="9">
        <v>4509369</v>
      </c>
      <c r="E19" s="9">
        <v>178449847909</v>
      </c>
      <c r="G19" s="9">
        <v>205967881123</v>
      </c>
      <c r="I19" s="9">
        <v>-27518033213</v>
      </c>
      <c r="K19" s="9">
        <v>4509369</v>
      </c>
      <c r="M19" s="9">
        <v>178449847909</v>
      </c>
      <c r="O19" s="9">
        <v>192390541884</v>
      </c>
      <c r="Q19" s="45">
        <v>-13940693974</v>
      </c>
      <c r="R19" s="45"/>
    </row>
    <row r="20" spans="1:18" ht="21.75" customHeight="1" x14ac:dyDescent="0.2">
      <c r="A20" s="8" t="s">
        <v>52</v>
      </c>
      <c r="C20" s="9">
        <v>920000</v>
      </c>
      <c r="E20" s="9">
        <v>99500428800</v>
      </c>
      <c r="G20" s="9">
        <v>126259459560</v>
      </c>
      <c r="I20" s="9">
        <v>-26759030760</v>
      </c>
      <c r="K20" s="9">
        <v>920000</v>
      </c>
      <c r="M20" s="9">
        <v>99500428800</v>
      </c>
      <c r="O20" s="9">
        <v>89312609160</v>
      </c>
      <c r="Q20" s="45">
        <v>10187819639</v>
      </c>
      <c r="R20" s="45"/>
    </row>
    <row r="21" spans="1:18" ht="21.75" customHeight="1" x14ac:dyDescent="0.2">
      <c r="A21" s="8" t="s">
        <v>29</v>
      </c>
      <c r="C21" s="9">
        <v>53212000</v>
      </c>
      <c r="E21" s="9">
        <v>164293076991</v>
      </c>
      <c r="G21" s="9">
        <v>182065927561</v>
      </c>
      <c r="I21" s="9">
        <v>-17772850569</v>
      </c>
      <c r="K21" s="9">
        <v>53212000</v>
      </c>
      <c r="M21" s="9">
        <v>164293076991</v>
      </c>
      <c r="O21" s="9">
        <v>180843827620</v>
      </c>
      <c r="Q21" s="45">
        <v>-16550750628</v>
      </c>
      <c r="R21" s="45"/>
    </row>
    <row r="22" spans="1:18" ht="21.75" customHeight="1" x14ac:dyDescent="0.2">
      <c r="A22" s="8" t="s">
        <v>70</v>
      </c>
      <c r="C22" s="9">
        <v>36012789</v>
      </c>
      <c r="E22" s="9">
        <v>59425531423</v>
      </c>
      <c r="G22" s="9">
        <v>63095457688</v>
      </c>
      <c r="I22" s="9">
        <v>-3669926264</v>
      </c>
      <c r="K22" s="9">
        <v>36012789</v>
      </c>
      <c r="M22" s="9">
        <v>59425531423</v>
      </c>
      <c r="O22" s="9">
        <v>102777507355</v>
      </c>
      <c r="Q22" s="45">
        <v>-43351975931</v>
      </c>
      <c r="R22" s="45"/>
    </row>
    <row r="23" spans="1:18" ht="21.75" customHeight="1" x14ac:dyDescent="0.2">
      <c r="A23" s="8" t="s">
        <v>48</v>
      </c>
      <c r="C23" s="9">
        <v>11200000</v>
      </c>
      <c r="E23" s="9">
        <v>146737684800</v>
      </c>
      <c r="G23" s="9">
        <v>163326391200</v>
      </c>
      <c r="I23" s="9">
        <v>-16588706400</v>
      </c>
      <c r="K23" s="9">
        <v>11200000</v>
      </c>
      <c r="M23" s="9">
        <v>146737684800</v>
      </c>
      <c r="O23" s="9">
        <v>146737684800</v>
      </c>
      <c r="Q23" s="45">
        <v>0</v>
      </c>
      <c r="R23" s="45"/>
    </row>
    <row r="24" spans="1:18" ht="21.75" customHeight="1" x14ac:dyDescent="0.2">
      <c r="A24" s="8" t="s">
        <v>62</v>
      </c>
      <c r="C24" s="9">
        <v>125000000</v>
      </c>
      <c r="E24" s="9">
        <v>264665812500</v>
      </c>
      <c r="G24" s="9">
        <v>341956259668</v>
      </c>
      <c r="I24" s="9">
        <v>-77290447168</v>
      </c>
      <c r="K24" s="9">
        <v>125000000</v>
      </c>
      <c r="M24" s="9">
        <v>264665812500</v>
      </c>
      <c r="O24" s="9">
        <v>502362365343</v>
      </c>
      <c r="Q24" s="45">
        <v>-237696552843</v>
      </c>
      <c r="R24" s="45"/>
    </row>
    <row r="25" spans="1:18" ht="21.75" customHeight="1" x14ac:dyDescent="0.2">
      <c r="A25" s="8" t="s">
        <v>35</v>
      </c>
      <c r="C25" s="9">
        <v>37370844</v>
      </c>
      <c r="E25" s="9">
        <v>118466526567</v>
      </c>
      <c r="G25" s="9">
        <v>110256710835</v>
      </c>
      <c r="I25" s="9">
        <v>8209815732</v>
      </c>
      <c r="K25" s="9">
        <v>37370844</v>
      </c>
      <c r="M25" s="9">
        <v>118466526567</v>
      </c>
      <c r="O25" s="9">
        <v>105105453904</v>
      </c>
      <c r="Q25" s="45">
        <v>13361072663</v>
      </c>
      <c r="R25" s="45"/>
    </row>
    <row r="26" spans="1:18" ht="21.75" customHeight="1" x14ac:dyDescent="0.2">
      <c r="A26" s="8" t="s">
        <v>59</v>
      </c>
      <c r="C26" s="9">
        <v>276264842</v>
      </c>
      <c r="E26" s="9">
        <v>317187331449</v>
      </c>
      <c r="G26" s="9">
        <v>413555842494</v>
      </c>
      <c r="I26" s="9">
        <v>-96368511044</v>
      </c>
      <c r="K26" s="9">
        <v>276264842</v>
      </c>
      <c r="M26" s="9">
        <v>317187331449</v>
      </c>
      <c r="O26" s="9">
        <v>528916137594</v>
      </c>
      <c r="Q26" s="45">
        <v>-211728806144</v>
      </c>
      <c r="R26" s="45"/>
    </row>
    <row r="27" spans="1:18" ht="21.75" customHeight="1" x14ac:dyDescent="0.2">
      <c r="A27" s="8" t="s">
        <v>75</v>
      </c>
      <c r="C27" s="9">
        <v>11509567</v>
      </c>
      <c r="E27" s="9">
        <v>58921588143</v>
      </c>
      <c r="G27" s="9">
        <v>69332975562</v>
      </c>
      <c r="I27" s="9">
        <v>-10411387418</v>
      </c>
      <c r="K27" s="9">
        <v>11509567</v>
      </c>
      <c r="M27" s="9">
        <v>58921588143</v>
      </c>
      <c r="O27" s="9">
        <v>73222944489</v>
      </c>
      <c r="Q27" s="45">
        <v>-14301356345</v>
      </c>
      <c r="R27" s="45"/>
    </row>
    <row r="28" spans="1:18" ht="21.75" customHeight="1" x14ac:dyDescent="0.2">
      <c r="A28" s="8" t="s">
        <v>50</v>
      </c>
      <c r="C28" s="9">
        <v>1802847</v>
      </c>
      <c r="E28" s="9">
        <v>194731765757</v>
      </c>
      <c r="G28" s="9">
        <v>245099795115</v>
      </c>
      <c r="I28" s="9">
        <v>-50368029357</v>
      </c>
      <c r="K28" s="9">
        <v>1802847</v>
      </c>
      <c r="M28" s="9">
        <v>194731765757</v>
      </c>
      <c r="O28" s="9">
        <v>141398272752</v>
      </c>
      <c r="Q28" s="45">
        <v>53333493005</v>
      </c>
      <c r="R28" s="45"/>
    </row>
    <row r="29" spans="1:18" ht="21.75" customHeight="1" x14ac:dyDescent="0.2">
      <c r="A29" s="8" t="s">
        <v>77</v>
      </c>
      <c r="C29" s="9">
        <v>9700000</v>
      </c>
      <c r="E29" s="9">
        <v>57275172900</v>
      </c>
      <c r="G29" s="9">
        <v>81284462550</v>
      </c>
      <c r="I29" s="9">
        <v>-24009289650</v>
      </c>
      <c r="K29" s="9">
        <v>9700000</v>
      </c>
      <c r="M29" s="9">
        <v>57275172900</v>
      </c>
      <c r="O29" s="9">
        <v>116285957176</v>
      </c>
      <c r="Q29" s="45">
        <v>-59010784276</v>
      </c>
      <c r="R29" s="45"/>
    </row>
    <row r="30" spans="1:18" ht="21.75" customHeight="1" x14ac:dyDescent="0.2">
      <c r="A30" s="8" t="s">
        <v>71</v>
      </c>
      <c r="C30" s="9">
        <v>1091658</v>
      </c>
      <c r="E30" s="9">
        <v>13933488232</v>
      </c>
      <c r="G30" s="9">
        <v>15083760625</v>
      </c>
      <c r="I30" s="9">
        <v>-1150272392</v>
      </c>
      <c r="K30" s="9">
        <v>1091658</v>
      </c>
      <c r="M30" s="9">
        <v>13933488232</v>
      </c>
      <c r="O30" s="9">
        <v>20628941702</v>
      </c>
      <c r="Q30" s="45">
        <v>-6695453469</v>
      </c>
      <c r="R30" s="45"/>
    </row>
    <row r="31" spans="1:18" ht="21.75" customHeight="1" x14ac:dyDescent="0.2">
      <c r="A31" s="8" t="s">
        <v>76</v>
      </c>
      <c r="C31" s="9">
        <v>14700000</v>
      </c>
      <c r="E31" s="9">
        <v>52575900930</v>
      </c>
      <c r="G31" s="9">
        <v>69329467867</v>
      </c>
      <c r="I31" s="9">
        <v>-16753566937</v>
      </c>
      <c r="K31" s="9">
        <v>14700000</v>
      </c>
      <c r="M31" s="9">
        <v>52575900930</v>
      </c>
      <c r="O31" s="9">
        <v>77658612817</v>
      </c>
      <c r="Q31" s="45">
        <v>-25082711887</v>
      </c>
      <c r="R31" s="45"/>
    </row>
    <row r="32" spans="1:18" ht="21.75" customHeight="1" x14ac:dyDescent="0.2">
      <c r="A32" s="8" t="s">
        <v>53</v>
      </c>
      <c r="C32" s="9">
        <v>19652273</v>
      </c>
      <c r="E32" s="9">
        <v>25161520464</v>
      </c>
      <c r="G32" s="9">
        <v>26214509973</v>
      </c>
      <c r="I32" s="9">
        <v>-1052989508</v>
      </c>
      <c r="K32" s="9">
        <v>19652273</v>
      </c>
      <c r="M32" s="9">
        <v>25161520464</v>
      </c>
      <c r="O32" s="9">
        <v>39261064806</v>
      </c>
      <c r="Q32" s="45">
        <v>-14099544341</v>
      </c>
      <c r="R32" s="45"/>
    </row>
    <row r="33" spans="1:18" ht="21.75" customHeight="1" x14ac:dyDescent="0.2">
      <c r="A33" s="8" t="s">
        <v>21</v>
      </c>
      <c r="C33" s="9">
        <v>179507048</v>
      </c>
      <c r="E33" s="9">
        <v>63881155221</v>
      </c>
      <c r="G33" s="9">
        <v>82974126194</v>
      </c>
      <c r="I33" s="9">
        <v>-19092970972</v>
      </c>
      <c r="K33" s="9">
        <v>179507048</v>
      </c>
      <c r="M33" s="9">
        <v>63881155221</v>
      </c>
      <c r="O33" s="9">
        <v>73697909718</v>
      </c>
      <c r="Q33" s="45">
        <v>-9816754496</v>
      </c>
      <c r="R33" s="45"/>
    </row>
    <row r="34" spans="1:18" ht="21.75" customHeight="1" x14ac:dyDescent="0.2">
      <c r="A34" s="8" t="s">
        <v>24</v>
      </c>
      <c r="C34" s="9">
        <v>256962591</v>
      </c>
      <c r="E34" s="9">
        <v>120053821884</v>
      </c>
      <c r="G34" s="9">
        <v>153515631813</v>
      </c>
      <c r="I34" s="9">
        <v>-33461809928</v>
      </c>
      <c r="K34" s="9">
        <v>256962591</v>
      </c>
      <c r="M34" s="9">
        <v>120053821884</v>
      </c>
      <c r="O34" s="9">
        <v>156580835777</v>
      </c>
      <c r="Q34" s="45">
        <v>-36527013892</v>
      </c>
      <c r="R34" s="45"/>
    </row>
    <row r="35" spans="1:18" ht="21.75" customHeight="1" x14ac:dyDescent="0.2">
      <c r="A35" s="8" t="s">
        <v>41</v>
      </c>
      <c r="C35" s="9">
        <v>40405571</v>
      </c>
      <c r="E35" s="9">
        <v>155358830573</v>
      </c>
      <c r="G35" s="9">
        <v>192792757692</v>
      </c>
      <c r="I35" s="9">
        <v>-37433927118</v>
      </c>
      <c r="K35" s="9">
        <v>40405571</v>
      </c>
      <c r="M35" s="9">
        <v>155358830573</v>
      </c>
      <c r="O35" s="9">
        <v>214080291361</v>
      </c>
      <c r="Q35" s="45">
        <v>-58721460787</v>
      </c>
      <c r="R35" s="45"/>
    </row>
    <row r="36" spans="1:18" ht="21.75" customHeight="1" x14ac:dyDescent="0.2">
      <c r="A36" s="8" t="s">
        <v>58</v>
      </c>
      <c r="C36" s="9">
        <v>3255758</v>
      </c>
      <c r="E36" s="9">
        <v>25599815157</v>
      </c>
      <c r="G36" s="9">
        <v>34046783243</v>
      </c>
      <c r="I36" s="9">
        <v>-8446968085</v>
      </c>
      <c r="K36" s="9">
        <v>3255758</v>
      </c>
      <c r="M36" s="9">
        <v>25599815157</v>
      </c>
      <c r="O36" s="9">
        <v>46215595505</v>
      </c>
      <c r="Q36" s="45">
        <v>-20615780347</v>
      </c>
      <c r="R36" s="45"/>
    </row>
    <row r="37" spans="1:18" ht="21.75" customHeight="1" x14ac:dyDescent="0.2">
      <c r="A37" s="8" t="s">
        <v>34</v>
      </c>
      <c r="C37" s="9">
        <v>4000000</v>
      </c>
      <c r="E37" s="9">
        <v>23380056000</v>
      </c>
      <c r="G37" s="9">
        <v>24755821200</v>
      </c>
      <c r="I37" s="9">
        <v>-1375765200</v>
      </c>
      <c r="K37" s="9">
        <v>4000000</v>
      </c>
      <c r="M37" s="9">
        <v>23380056000</v>
      </c>
      <c r="O37" s="9">
        <v>25398240028</v>
      </c>
      <c r="Q37" s="45">
        <v>-2018184028</v>
      </c>
      <c r="R37" s="45"/>
    </row>
    <row r="38" spans="1:18" ht="21.75" customHeight="1" x14ac:dyDescent="0.2">
      <c r="A38" s="8" t="s">
        <v>27</v>
      </c>
      <c r="C38" s="9">
        <v>48086415</v>
      </c>
      <c r="E38" s="9">
        <v>178103920895</v>
      </c>
      <c r="G38" s="9">
        <v>192922014152</v>
      </c>
      <c r="I38" s="9">
        <v>-14818093256</v>
      </c>
      <c r="K38" s="9">
        <v>48086415</v>
      </c>
      <c r="M38" s="9">
        <v>178103920895</v>
      </c>
      <c r="O38" s="9">
        <v>232727760680</v>
      </c>
      <c r="Q38" s="45">
        <v>-54623839784</v>
      </c>
      <c r="R38" s="45"/>
    </row>
    <row r="39" spans="1:18" ht="21.75" customHeight="1" x14ac:dyDescent="0.2">
      <c r="A39" s="8" t="s">
        <v>30</v>
      </c>
      <c r="C39" s="9">
        <v>15350000</v>
      </c>
      <c r="E39" s="9">
        <v>140227154325</v>
      </c>
      <c r="G39" s="9">
        <v>165080392422</v>
      </c>
      <c r="I39" s="9">
        <v>-24853238097</v>
      </c>
      <c r="K39" s="9">
        <v>15350000</v>
      </c>
      <c r="M39" s="9">
        <v>140227154325</v>
      </c>
      <c r="O39" s="9">
        <v>151213394922</v>
      </c>
      <c r="Q39" s="45">
        <v>-10986240597</v>
      </c>
      <c r="R39" s="45"/>
    </row>
    <row r="40" spans="1:18" ht="21.75" customHeight="1" x14ac:dyDescent="0.2">
      <c r="A40" s="8" t="s">
        <v>82</v>
      </c>
      <c r="C40" s="9">
        <v>150000</v>
      </c>
      <c r="E40" s="9">
        <v>39993613650</v>
      </c>
      <c r="G40" s="9">
        <v>40626416339</v>
      </c>
      <c r="I40" s="9">
        <v>-632802689</v>
      </c>
      <c r="K40" s="9">
        <v>150000</v>
      </c>
      <c r="M40" s="9">
        <v>39993613650</v>
      </c>
      <c r="O40" s="9">
        <v>40626416339</v>
      </c>
      <c r="Q40" s="45">
        <v>-632802689</v>
      </c>
      <c r="R40" s="45"/>
    </row>
    <row r="41" spans="1:18" ht="21.75" customHeight="1" x14ac:dyDescent="0.2">
      <c r="A41" s="8" t="s">
        <v>60</v>
      </c>
      <c r="C41" s="9">
        <v>13361661</v>
      </c>
      <c r="E41" s="9">
        <v>44242872018</v>
      </c>
      <c r="G41" s="9">
        <v>52331706921</v>
      </c>
      <c r="I41" s="9">
        <v>-8088834902</v>
      </c>
      <c r="K41" s="9">
        <v>13361661</v>
      </c>
      <c r="M41" s="9">
        <v>44242872018</v>
      </c>
      <c r="O41" s="9">
        <v>71192372867</v>
      </c>
      <c r="Q41" s="45">
        <v>-26949500848</v>
      </c>
      <c r="R41" s="45"/>
    </row>
    <row r="42" spans="1:18" ht="21.75" customHeight="1" x14ac:dyDescent="0.2">
      <c r="A42" s="8" t="s">
        <v>43</v>
      </c>
      <c r="C42" s="9">
        <v>63664978</v>
      </c>
      <c r="E42" s="9">
        <v>137710708924</v>
      </c>
      <c r="G42" s="9">
        <v>152709531542</v>
      </c>
      <c r="I42" s="9">
        <v>-14998822617</v>
      </c>
      <c r="K42" s="9">
        <v>63664978</v>
      </c>
      <c r="M42" s="9">
        <v>137710708924</v>
      </c>
      <c r="O42" s="9">
        <v>125686336365</v>
      </c>
      <c r="Q42" s="45">
        <v>12024372559</v>
      </c>
      <c r="R42" s="45"/>
    </row>
    <row r="43" spans="1:18" ht="21.75" customHeight="1" x14ac:dyDescent="0.2">
      <c r="A43" s="8" t="s">
        <v>33</v>
      </c>
      <c r="C43" s="9">
        <v>8131764</v>
      </c>
      <c r="E43" s="9">
        <v>39568145120</v>
      </c>
      <c r="G43" s="9">
        <v>43811919622</v>
      </c>
      <c r="I43" s="9">
        <v>-4243774501</v>
      </c>
      <c r="K43" s="9">
        <v>8131764</v>
      </c>
      <c r="M43" s="9">
        <v>39568145120</v>
      </c>
      <c r="O43" s="9">
        <v>41670570876</v>
      </c>
      <c r="Q43" s="45">
        <v>-2102425755</v>
      </c>
      <c r="R43" s="45"/>
    </row>
    <row r="44" spans="1:18" ht="21.75" customHeight="1" x14ac:dyDescent="0.2">
      <c r="A44" s="8" t="s">
        <v>31</v>
      </c>
      <c r="C44" s="9">
        <v>3310000</v>
      </c>
      <c r="E44" s="9">
        <v>55178423235</v>
      </c>
      <c r="G44" s="9">
        <v>56856479040</v>
      </c>
      <c r="I44" s="9">
        <v>-1678055805</v>
      </c>
      <c r="K44" s="9">
        <v>3310000</v>
      </c>
      <c r="M44" s="9">
        <v>55178423235</v>
      </c>
      <c r="O44" s="9">
        <v>72386720981</v>
      </c>
      <c r="Q44" s="45">
        <v>-17208297746</v>
      </c>
      <c r="R44" s="45"/>
    </row>
    <row r="45" spans="1:18" ht="21.75" customHeight="1" x14ac:dyDescent="0.2">
      <c r="A45" s="8" t="s">
        <v>63</v>
      </c>
      <c r="C45" s="9">
        <v>17078674</v>
      </c>
      <c r="E45" s="9">
        <v>22273897327</v>
      </c>
      <c r="G45" s="9">
        <v>23657229790</v>
      </c>
      <c r="I45" s="9">
        <v>-1383332462</v>
      </c>
      <c r="K45" s="9">
        <v>17078674</v>
      </c>
      <c r="M45" s="9">
        <v>22273897327</v>
      </c>
      <c r="O45" s="9">
        <v>36134487117</v>
      </c>
      <c r="Q45" s="45">
        <v>-13860589789</v>
      </c>
      <c r="R45" s="45"/>
    </row>
    <row r="46" spans="1:18" ht="21.75" customHeight="1" x14ac:dyDescent="0.2">
      <c r="A46" s="8" t="s">
        <v>40</v>
      </c>
      <c r="C46" s="9">
        <v>17559702</v>
      </c>
      <c r="E46" s="9">
        <v>28312369715</v>
      </c>
      <c r="G46" s="9">
        <v>34910443546</v>
      </c>
      <c r="I46" s="9">
        <v>-6598073830</v>
      </c>
      <c r="K46" s="9">
        <v>17559702</v>
      </c>
      <c r="M46" s="9">
        <v>28312369715</v>
      </c>
      <c r="O46" s="9">
        <v>46730287838</v>
      </c>
      <c r="Q46" s="45">
        <v>-18417918122</v>
      </c>
      <c r="R46" s="45"/>
    </row>
    <row r="47" spans="1:18" ht="21.75" customHeight="1" x14ac:dyDescent="0.2">
      <c r="A47" s="8" t="s">
        <v>64</v>
      </c>
      <c r="C47" s="9">
        <v>9664687</v>
      </c>
      <c r="E47" s="9">
        <v>24853780124</v>
      </c>
      <c r="G47" s="9">
        <v>27937685582</v>
      </c>
      <c r="I47" s="9">
        <v>-3083905457</v>
      </c>
      <c r="K47" s="9">
        <v>9664687</v>
      </c>
      <c r="M47" s="9">
        <v>24853780124</v>
      </c>
      <c r="O47" s="9">
        <v>41729817063</v>
      </c>
      <c r="Q47" s="45">
        <v>-16876036938</v>
      </c>
      <c r="R47" s="45"/>
    </row>
    <row r="48" spans="1:18" ht="21.75" customHeight="1" x14ac:dyDescent="0.2">
      <c r="A48" s="8" t="s">
        <v>22</v>
      </c>
      <c r="C48" s="9">
        <v>51064000</v>
      </c>
      <c r="E48" s="9">
        <v>117763592544</v>
      </c>
      <c r="G48" s="9">
        <v>121063003542</v>
      </c>
      <c r="I48" s="9">
        <v>-3299410998</v>
      </c>
      <c r="K48" s="9">
        <v>51064000</v>
      </c>
      <c r="M48" s="9">
        <v>117763592544</v>
      </c>
      <c r="O48" s="9">
        <v>99838907801</v>
      </c>
      <c r="Q48" s="45">
        <v>17924684743</v>
      </c>
      <c r="R48" s="45"/>
    </row>
    <row r="49" spans="1:18" ht="21.75" customHeight="1" x14ac:dyDescent="0.2">
      <c r="A49" s="8" t="s">
        <v>26</v>
      </c>
      <c r="C49" s="9">
        <v>19795867</v>
      </c>
      <c r="E49" s="9">
        <v>22964321217</v>
      </c>
      <c r="G49" s="9">
        <v>26073458108</v>
      </c>
      <c r="I49" s="9">
        <v>-3109136890</v>
      </c>
      <c r="K49" s="9">
        <v>19795867</v>
      </c>
      <c r="M49" s="9">
        <v>22964321217</v>
      </c>
      <c r="O49" s="9">
        <v>33799832104</v>
      </c>
      <c r="Q49" s="45">
        <v>-10835510886</v>
      </c>
      <c r="R49" s="45"/>
    </row>
    <row r="50" spans="1:18" ht="21.75" customHeight="1" x14ac:dyDescent="0.2">
      <c r="A50" s="8" t="s">
        <v>32</v>
      </c>
      <c r="C50" s="9">
        <v>4100000</v>
      </c>
      <c r="E50" s="9">
        <v>97203179250</v>
      </c>
      <c r="G50" s="9">
        <v>101686344750</v>
      </c>
      <c r="I50" s="9">
        <v>-4483165500</v>
      </c>
      <c r="K50" s="9">
        <v>4100000</v>
      </c>
      <c r="M50" s="9">
        <v>97203179250</v>
      </c>
      <c r="O50" s="9">
        <v>92516233500</v>
      </c>
      <c r="Q50" s="45">
        <v>4686945749</v>
      </c>
      <c r="R50" s="45"/>
    </row>
    <row r="51" spans="1:18" ht="21.75" customHeight="1" x14ac:dyDescent="0.2">
      <c r="A51" s="8" t="s">
        <v>44</v>
      </c>
      <c r="C51" s="9">
        <v>15686273</v>
      </c>
      <c r="E51" s="9">
        <v>46778819026</v>
      </c>
      <c r="G51" s="9">
        <v>59876888354</v>
      </c>
      <c r="I51" s="9">
        <v>-13098069327</v>
      </c>
      <c r="K51" s="9">
        <v>15686273</v>
      </c>
      <c r="M51" s="9">
        <v>46778819026</v>
      </c>
      <c r="O51" s="9">
        <v>60915897201</v>
      </c>
      <c r="Q51" s="45">
        <v>-14137078174</v>
      </c>
      <c r="R51" s="45"/>
    </row>
    <row r="52" spans="1:18" ht="21.75" customHeight="1" x14ac:dyDescent="0.2">
      <c r="A52" s="8" t="s">
        <v>20</v>
      </c>
      <c r="C52" s="9">
        <v>1750000</v>
      </c>
      <c r="E52" s="9">
        <v>6180754387</v>
      </c>
      <c r="G52" s="9">
        <v>6467786325</v>
      </c>
      <c r="I52" s="9">
        <v>-287031937</v>
      </c>
      <c r="K52" s="9">
        <v>1750000</v>
      </c>
      <c r="M52" s="9">
        <v>6180754387</v>
      </c>
      <c r="O52" s="9">
        <v>4203813600</v>
      </c>
      <c r="Q52" s="45">
        <v>1976940787</v>
      </c>
      <c r="R52" s="45"/>
    </row>
    <row r="53" spans="1:18" ht="21.75" customHeight="1" x14ac:dyDescent="0.2">
      <c r="A53" s="8" t="s">
        <v>78</v>
      </c>
      <c r="C53" s="9">
        <v>13033488</v>
      </c>
      <c r="E53" s="9">
        <v>37442662977</v>
      </c>
      <c r="G53" s="9">
        <v>44374090206</v>
      </c>
      <c r="I53" s="9">
        <v>-6931427228</v>
      </c>
      <c r="K53" s="9">
        <v>13033488</v>
      </c>
      <c r="M53" s="9">
        <v>37442662977</v>
      </c>
      <c r="O53" s="9">
        <v>46962868230</v>
      </c>
      <c r="Q53" s="45">
        <v>-9520205252</v>
      </c>
      <c r="R53" s="45"/>
    </row>
    <row r="54" spans="1:18" ht="21.75" customHeight="1" x14ac:dyDescent="0.2">
      <c r="A54" s="8" t="s">
        <v>36</v>
      </c>
      <c r="C54" s="9">
        <v>38552407</v>
      </c>
      <c r="E54" s="9">
        <v>51237877978</v>
      </c>
      <c r="G54" s="9">
        <v>57867760469</v>
      </c>
      <c r="I54" s="9">
        <v>-6629882490</v>
      </c>
      <c r="K54" s="9">
        <v>38552407</v>
      </c>
      <c r="M54" s="9">
        <v>51237877978</v>
      </c>
      <c r="O54" s="9">
        <v>63424598395</v>
      </c>
      <c r="Q54" s="45">
        <v>-12186720416</v>
      </c>
      <c r="R54" s="45"/>
    </row>
    <row r="55" spans="1:18" ht="21.75" customHeight="1" x14ac:dyDescent="0.2">
      <c r="A55" s="8" t="s">
        <v>57</v>
      </c>
      <c r="C55" s="9">
        <v>16083782</v>
      </c>
      <c r="E55" s="9">
        <v>53016484876</v>
      </c>
      <c r="G55" s="9">
        <v>49147368670</v>
      </c>
      <c r="I55" s="9">
        <v>3869116206</v>
      </c>
      <c r="K55" s="9">
        <v>16083782</v>
      </c>
      <c r="M55" s="9">
        <v>53016484876</v>
      </c>
      <c r="O55" s="9">
        <v>69548163512</v>
      </c>
      <c r="Q55" s="45">
        <v>-16531678635</v>
      </c>
      <c r="R55" s="45"/>
    </row>
    <row r="56" spans="1:18" ht="21.75" customHeight="1" x14ac:dyDescent="0.2">
      <c r="A56" s="8" t="s">
        <v>42</v>
      </c>
      <c r="C56" s="9">
        <v>124300000</v>
      </c>
      <c r="E56" s="9">
        <v>135792896085</v>
      </c>
      <c r="G56" s="9">
        <v>160628539500</v>
      </c>
      <c r="I56" s="9">
        <v>-24835643415</v>
      </c>
      <c r="K56" s="9">
        <v>124300000</v>
      </c>
      <c r="M56" s="9">
        <v>135792896085</v>
      </c>
      <c r="O56" s="9">
        <v>167547922925</v>
      </c>
      <c r="Q56" s="45">
        <v>-31755026840</v>
      </c>
      <c r="R56" s="45"/>
    </row>
    <row r="57" spans="1:18" ht="21.75" customHeight="1" x14ac:dyDescent="0.2">
      <c r="A57" s="8" t="s">
        <v>25</v>
      </c>
      <c r="C57" s="9">
        <v>34041289</v>
      </c>
      <c r="E57" s="9">
        <v>68658810217</v>
      </c>
      <c r="G57" s="9">
        <v>79333376729</v>
      </c>
      <c r="I57" s="9">
        <v>-10674566511</v>
      </c>
      <c r="K57" s="9">
        <v>34041289</v>
      </c>
      <c r="M57" s="9">
        <v>68658810217</v>
      </c>
      <c r="O57" s="9">
        <v>82210758862</v>
      </c>
      <c r="Q57" s="45">
        <v>-13551948644</v>
      </c>
      <c r="R57" s="45"/>
    </row>
    <row r="58" spans="1:18" ht="21.75" customHeight="1" x14ac:dyDescent="0.2">
      <c r="A58" s="8" t="s">
        <v>67</v>
      </c>
      <c r="C58" s="9">
        <v>5000000</v>
      </c>
      <c r="E58" s="9">
        <v>15541971750</v>
      </c>
      <c r="G58" s="9">
        <v>16362063000</v>
      </c>
      <c r="I58" s="9">
        <v>-820091250</v>
      </c>
      <c r="K58" s="9">
        <v>5000000</v>
      </c>
      <c r="M58" s="9">
        <v>15541971750</v>
      </c>
      <c r="O58" s="9">
        <v>22500321750</v>
      </c>
      <c r="Q58" s="45">
        <v>-6958350000</v>
      </c>
      <c r="R58" s="45"/>
    </row>
    <row r="59" spans="1:18" ht="21.75" customHeight="1" x14ac:dyDescent="0.2">
      <c r="A59" s="8" t="s">
        <v>65</v>
      </c>
      <c r="C59" s="9">
        <v>150061360</v>
      </c>
      <c r="E59" s="9">
        <v>261343203078</v>
      </c>
      <c r="G59" s="9">
        <v>286403510223</v>
      </c>
      <c r="I59" s="9">
        <v>-25060307144</v>
      </c>
      <c r="K59" s="9">
        <v>150061360</v>
      </c>
      <c r="M59" s="9">
        <v>261343203078</v>
      </c>
      <c r="O59" s="9">
        <v>322904904859</v>
      </c>
      <c r="Q59" s="45">
        <v>-61561701780</v>
      </c>
      <c r="R59" s="45"/>
    </row>
    <row r="60" spans="1:18" ht="21.75" customHeight="1" x14ac:dyDescent="0.2">
      <c r="A60" s="8" t="s">
        <v>80</v>
      </c>
      <c r="C60" s="9">
        <v>5736349</v>
      </c>
      <c r="E60" s="9">
        <v>14814361645</v>
      </c>
      <c r="G60" s="9">
        <v>16446112583</v>
      </c>
      <c r="I60" s="9">
        <v>-1631750937</v>
      </c>
      <c r="K60" s="9">
        <v>5736349</v>
      </c>
      <c r="M60" s="9">
        <v>14814361645</v>
      </c>
      <c r="O60" s="9">
        <v>16446112583</v>
      </c>
      <c r="Q60" s="45">
        <v>-1631750937</v>
      </c>
      <c r="R60" s="45"/>
    </row>
    <row r="61" spans="1:18" ht="21.75" customHeight="1" x14ac:dyDescent="0.2">
      <c r="A61" s="8" t="s">
        <v>66</v>
      </c>
      <c r="C61" s="9">
        <v>55125046</v>
      </c>
      <c r="E61" s="9">
        <v>52385981689</v>
      </c>
      <c r="G61" s="9">
        <v>62578233356</v>
      </c>
      <c r="I61" s="9">
        <v>-10192251666</v>
      </c>
      <c r="K61" s="9">
        <v>55125046</v>
      </c>
      <c r="M61" s="9">
        <v>52385981689</v>
      </c>
      <c r="O61" s="9">
        <v>103511631512</v>
      </c>
      <c r="Q61" s="45">
        <v>-51125649822</v>
      </c>
      <c r="R61" s="45"/>
    </row>
    <row r="62" spans="1:18" ht="21.75" customHeight="1" x14ac:dyDescent="0.2">
      <c r="A62" s="8" t="s">
        <v>56</v>
      </c>
      <c r="C62" s="9">
        <v>18300829</v>
      </c>
      <c r="E62" s="9">
        <v>56813425707</v>
      </c>
      <c r="G62" s="9">
        <v>55922020693</v>
      </c>
      <c r="I62" s="9">
        <v>891405014</v>
      </c>
      <c r="K62" s="9">
        <v>18300829</v>
      </c>
      <c r="M62" s="9">
        <v>56813425707</v>
      </c>
      <c r="O62" s="9">
        <v>97690712792</v>
      </c>
      <c r="Q62" s="45">
        <v>-40877287084</v>
      </c>
      <c r="R62" s="45"/>
    </row>
    <row r="63" spans="1:18" ht="21.75" customHeight="1" x14ac:dyDescent="0.2">
      <c r="A63" s="8" t="s">
        <v>61</v>
      </c>
      <c r="C63" s="9">
        <v>11035078</v>
      </c>
      <c r="E63" s="9">
        <v>21851083217</v>
      </c>
      <c r="G63" s="9">
        <v>24538590942</v>
      </c>
      <c r="I63" s="9">
        <v>-2687507724</v>
      </c>
      <c r="K63" s="9">
        <v>11035078</v>
      </c>
      <c r="M63" s="9">
        <v>21851083217</v>
      </c>
      <c r="O63" s="9">
        <v>36703676930</v>
      </c>
      <c r="Q63" s="45">
        <v>-14852593712</v>
      </c>
      <c r="R63" s="45"/>
    </row>
    <row r="64" spans="1:18" ht="21.75" customHeight="1" x14ac:dyDescent="0.2">
      <c r="A64" s="8" t="s">
        <v>28</v>
      </c>
      <c r="C64" s="9">
        <v>17338322</v>
      </c>
      <c r="E64" s="9">
        <v>53894342143</v>
      </c>
      <c r="G64" s="9">
        <v>66027894068</v>
      </c>
      <c r="I64" s="9">
        <v>-12133551924</v>
      </c>
      <c r="K64" s="9">
        <v>17338322</v>
      </c>
      <c r="M64" s="9">
        <v>53894342143</v>
      </c>
      <c r="O64" s="9">
        <v>75489996352</v>
      </c>
      <c r="Q64" s="45">
        <v>-21595654208</v>
      </c>
      <c r="R64" s="45"/>
    </row>
    <row r="65" spans="1:18" ht="21.75" customHeight="1" x14ac:dyDescent="0.2">
      <c r="A65" s="8" t="s">
        <v>54</v>
      </c>
      <c r="C65" s="9">
        <v>24500000</v>
      </c>
      <c r="E65" s="9">
        <v>51436123200</v>
      </c>
      <c r="G65" s="9">
        <v>61786668825</v>
      </c>
      <c r="I65" s="9">
        <v>-10350545625</v>
      </c>
      <c r="K65" s="9">
        <v>24500000</v>
      </c>
      <c r="M65" s="9">
        <v>51436123200</v>
      </c>
      <c r="O65" s="9">
        <v>116656737750</v>
      </c>
      <c r="Q65" s="45">
        <v>-65220614550</v>
      </c>
      <c r="R65" s="45"/>
    </row>
    <row r="66" spans="1:18" ht="21.75" customHeight="1" x14ac:dyDescent="0.2">
      <c r="A66" s="8" t="s">
        <v>19</v>
      </c>
      <c r="C66" s="9">
        <v>245000</v>
      </c>
      <c r="E66" s="9">
        <v>1607378850</v>
      </c>
      <c r="G66" s="9">
        <v>1785164692</v>
      </c>
      <c r="I66" s="9">
        <v>-177785842</v>
      </c>
      <c r="K66" s="9">
        <v>245000</v>
      </c>
      <c r="M66" s="9">
        <v>1607378850</v>
      </c>
      <c r="O66" s="9">
        <v>1924996308</v>
      </c>
      <c r="Q66" s="45">
        <v>-317617458</v>
      </c>
      <c r="R66" s="45"/>
    </row>
    <row r="67" spans="1:18" ht="21.75" customHeight="1" x14ac:dyDescent="0.2">
      <c r="A67" s="8" t="s">
        <v>23</v>
      </c>
      <c r="C67" s="9">
        <v>38725000</v>
      </c>
      <c r="E67" s="9">
        <v>89422923858</v>
      </c>
      <c r="G67" s="9">
        <v>102395599425</v>
      </c>
      <c r="I67" s="9">
        <v>-12972675566</v>
      </c>
      <c r="K67" s="9">
        <v>38725000</v>
      </c>
      <c r="M67" s="9">
        <v>89422923858</v>
      </c>
      <c r="O67" s="9">
        <v>74140573117</v>
      </c>
      <c r="Q67" s="45">
        <v>15282350741</v>
      </c>
      <c r="R67" s="45"/>
    </row>
    <row r="68" spans="1:18" ht="21.75" customHeight="1" x14ac:dyDescent="0.2">
      <c r="A68" s="8" t="s">
        <v>39</v>
      </c>
      <c r="C68" s="9">
        <v>1771310</v>
      </c>
      <c r="E68" s="9">
        <v>75184909124</v>
      </c>
      <c r="G68" s="9">
        <v>82844261693</v>
      </c>
      <c r="I68" s="9">
        <v>-7659352568</v>
      </c>
      <c r="K68" s="9">
        <v>1771310</v>
      </c>
      <c r="M68" s="9">
        <v>75184909124</v>
      </c>
      <c r="O68" s="9">
        <v>93717059976</v>
      </c>
      <c r="Q68" s="45">
        <v>-18532150851</v>
      </c>
      <c r="R68" s="45"/>
    </row>
    <row r="69" spans="1:18" ht="21.75" customHeight="1" x14ac:dyDescent="0.2">
      <c r="A69" s="8" t="s">
        <v>55</v>
      </c>
      <c r="C69" s="9">
        <v>249997</v>
      </c>
      <c r="E69" s="9">
        <v>1493542202</v>
      </c>
      <c r="G69" s="9">
        <v>1740063643</v>
      </c>
      <c r="I69" s="9">
        <v>-246521440</v>
      </c>
      <c r="K69" s="9">
        <v>249997</v>
      </c>
      <c r="M69" s="9">
        <v>1493542202</v>
      </c>
      <c r="O69" s="9">
        <v>2500005761</v>
      </c>
      <c r="Q69" s="45">
        <v>-1006463558</v>
      </c>
      <c r="R69" s="45"/>
    </row>
    <row r="70" spans="1:18" ht="21.75" customHeight="1" x14ac:dyDescent="0.2">
      <c r="A70" s="8" t="s">
        <v>81</v>
      </c>
      <c r="C70" s="9">
        <v>35588</v>
      </c>
      <c r="E70" s="9">
        <v>360351276320</v>
      </c>
      <c r="G70" s="9">
        <v>0</v>
      </c>
      <c r="I70" s="9">
        <v>360351276320</v>
      </c>
      <c r="K70" s="9">
        <v>35588</v>
      </c>
      <c r="M70" s="9">
        <v>360351276320</v>
      </c>
      <c r="O70" s="9">
        <v>0</v>
      </c>
      <c r="Q70" s="45">
        <v>360351276320</v>
      </c>
      <c r="R70" s="45"/>
    </row>
    <row r="71" spans="1:18" ht="21.75" customHeight="1" x14ac:dyDescent="0.2">
      <c r="A71" s="11" t="s">
        <v>112</v>
      </c>
      <c r="C71" s="13">
        <v>51500</v>
      </c>
      <c r="E71" s="13">
        <v>138470019899</v>
      </c>
      <c r="G71" s="13">
        <v>138470019899</v>
      </c>
      <c r="I71" s="13">
        <v>0</v>
      </c>
      <c r="K71" s="13">
        <v>51500</v>
      </c>
      <c r="M71" s="13">
        <v>138470019899</v>
      </c>
      <c r="O71" s="13">
        <v>131356304324</v>
      </c>
      <c r="Q71" s="47">
        <v>7113715575</v>
      </c>
      <c r="R71" s="47"/>
    </row>
    <row r="72" spans="1:18" ht="21.75" customHeight="1" x14ac:dyDescent="0.2">
      <c r="A72" s="15" t="s">
        <v>83</v>
      </c>
      <c r="C72" s="16">
        <v>2182912870</v>
      </c>
      <c r="E72" s="16">
        <v>6185769680537</v>
      </c>
      <c r="G72" s="16">
        <v>6817085903261</v>
      </c>
      <c r="I72" s="16">
        <v>-631316222684</v>
      </c>
      <c r="K72" s="16">
        <v>2182912870</v>
      </c>
      <c r="M72" s="16">
        <v>6185769680537</v>
      </c>
      <c r="O72" s="16">
        <v>7411186590225</v>
      </c>
      <c r="Q72" s="55">
        <v>-1225416909655</v>
      </c>
      <c r="R72" s="55"/>
    </row>
  </sheetData>
  <mergeCells count="73">
    <mergeCell ref="Q68:R68"/>
    <mergeCell ref="Q69:R69"/>
    <mergeCell ref="Q70:R70"/>
    <mergeCell ref="Q71:R71"/>
    <mergeCell ref="Q72:R72"/>
    <mergeCell ref="Q63:R63"/>
    <mergeCell ref="Q64:R64"/>
    <mergeCell ref="Q65:R65"/>
    <mergeCell ref="Q66:R66"/>
    <mergeCell ref="Q67:R67"/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78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</row>
    <row r="2" spans="1:49" ht="21.75" customHeight="1" x14ac:dyDescent="0.2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</row>
    <row r="3" spans="1:49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</row>
    <row r="4" spans="1:49" ht="14.45" customHeight="1" x14ac:dyDescent="0.2"/>
    <row r="5" spans="1:49" ht="14.45" customHeight="1" x14ac:dyDescent="0.2">
      <c r="A5" s="39" t="s">
        <v>84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</row>
    <row r="6" spans="1:49" ht="14.45" customHeight="1" x14ac:dyDescent="0.2">
      <c r="I6" s="40" t="s">
        <v>7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C6" s="40" t="s">
        <v>9</v>
      </c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40" t="s">
        <v>85</v>
      </c>
      <c r="B8" s="40"/>
      <c r="C8" s="40"/>
      <c r="D8" s="40"/>
      <c r="E8" s="40"/>
      <c r="F8" s="40"/>
      <c r="G8" s="40"/>
      <c r="I8" s="40" t="s">
        <v>86</v>
      </c>
      <c r="J8" s="40"/>
      <c r="K8" s="40"/>
      <c r="M8" s="40" t="s">
        <v>87</v>
      </c>
      <c r="N8" s="40"/>
      <c r="O8" s="40"/>
      <c r="Q8" s="40" t="s">
        <v>88</v>
      </c>
      <c r="R8" s="40"/>
      <c r="S8" s="40"/>
      <c r="T8" s="40"/>
      <c r="U8" s="40"/>
      <c r="W8" s="40" t="s">
        <v>89</v>
      </c>
      <c r="X8" s="40"/>
      <c r="Y8" s="40"/>
      <c r="Z8" s="40"/>
      <c r="AA8" s="40"/>
      <c r="AC8" s="40" t="s">
        <v>86</v>
      </c>
      <c r="AD8" s="40"/>
      <c r="AE8" s="40"/>
      <c r="AF8" s="40"/>
      <c r="AG8" s="40"/>
      <c r="AI8" s="40" t="s">
        <v>87</v>
      </c>
      <c r="AJ8" s="40"/>
      <c r="AK8" s="40"/>
      <c r="AM8" s="40" t="s">
        <v>88</v>
      </c>
      <c r="AN8" s="40"/>
      <c r="AO8" s="40"/>
      <c r="AQ8" s="40" t="s">
        <v>89</v>
      </c>
      <c r="AR8" s="40"/>
      <c r="AS8" s="40"/>
    </row>
    <row r="9" spans="1:49" ht="14.45" customHeight="1" x14ac:dyDescent="0.2">
      <c r="A9" s="39" t="s">
        <v>90</v>
      </c>
      <c r="B9" s="49"/>
      <c r="C9" s="49"/>
      <c r="D9" s="49"/>
      <c r="E9" s="49"/>
      <c r="F9" s="49"/>
      <c r="G9" s="49"/>
      <c r="H9" s="39"/>
      <c r="I9" s="49"/>
      <c r="J9" s="49"/>
      <c r="K9" s="49"/>
      <c r="L9" s="39"/>
      <c r="M9" s="49"/>
      <c r="N9" s="49"/>
      <c r="O9" s="49"/>
      <c r="P9" s="39"/>
      <c r="Q9" s="49"/>
      <c r="R9" s="49"/>
      <c r="S9" s="49"/>
      <c r="T9" s="49"/>
      <c r="U9" s="49"/>
      <c r="V9" s="39"/>
      <c r="W9" s="49"/>
      <c r="X9" s="49"/>
      <c r="Y9" s="49"/>
      <c r="Z9" s="49"/>
      <c r="AA9" s="49"/>
      <c r="AB9" s="39"/>
      <c r="AC9" s="49"/>
      <c r="AD9" s="49"/>
      <c r="AE9" s="49"/>
      <c r="AF9" s="49"/>
      <c r="AG9" s="49"/>
      <c r="AH9" s="39"/>
      <c r="AI9" s="49"/>
      <c r="AJ9" s="49"/>
      <c r="AK9" s="49"/>
      <c r="AL9" s="39"/>
      <c r="AM9" s="49"/>
      <c r="AN9" s="49"/>
      <c r="AO9" s="49"/>
      <c r="AP9" s="39"/>
      <c r="AQ9" s="49"/>
      <c r="AR9" s="49"/>
      <c r="AS9" s="49"/>
      <c r="AT9" s="39"/>
      <c r="AU9" s="39"/>
      <c r="AV9" s="39"/>
      <c r="AW9" s="39"/>
    </row>
    <row r="10" spans="1:49" ht="14.45" customHeight="1" x14ac:dyDescent="0.2">
      <c r="C10" s="40" t="s">
        <v>7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Y10" s="40" t="s">
        <v>9</v>
      </c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</row>
    <row r="11" spans="1:49" ht="14.45" customHeight="1" x14ac:dyDescent="0.2">
      <c r="A11" s="2" t="s">
        <v>85</v>
      </c>
      <c r="C11" s="4" t="s">
        <v>91</v>
      </c>
      <c r="D11" s="3"/>
      <c r="E11" s="4" t="s">
        <v>92</v>
      </c>
      <c r="F11" s="3"/>
      <c r="G11" s="41" t="s">
        <v>93</v>
      </c>
      <c r="H11" s="41"/>
      <c r="I11" s="41"/>
      <c r="J11" s="3"/>
      <c r="K11" s="41" t="s">
        <v>94</v>
      </c>
      <c r="L11" s="41"/>
      <c r="M11" s="41"/>
      <c r="N11" s="3"/>
      <c r="O11" s="41" t="s">
        <v>87</v>
      </c>
      <c r="P11" s="41"/>
      <c r="Q11" s="41"/>
      <c r="R11" s="3"/>
      <c r="S11" s="41" t="s">
        <v>88</v>
      </c>
      <c r="T11" s="41"/>
      <c r="U11" s="41"/>
      <c r="V11" s="41"/>
      <c r="W11" s="41"/>
      <c r="Y11" s="41" t="s">
        <v>91</v>
      </c>
      <c r="Z11" s="41"/>
      <c r="AA11" s="41"/>
      <c r="AB11" s="41"/>
      <c r="AC11" s="41"/>
      <c r="AD11" s="3"/>
      <c r="AE11" s="41" t="s">
        <v>92</v>
      </c>
      <c r="AF11" s="41"/>
      <c r="AG11" s="41"/>
      <c r="AH11" s="41"/>
      <c r="AI11" s="41"/>
      <c r="AJ11" s="3"/>
      <c r="AK11" s="41" t="s">
        <v>93</v>
      </c>
      <c r="AL11" s="41"/>
      <c r="AM11" s="41"/>
      <c r="AN11" s="3"/>
      <c r="AO11" s="41" t="s">
        <v>94</v>
      </c>
      <c r="AP11" s="41"/>
      <c r="AQ11" s="41"/>
      <c r="AR11" s="3"/>
      <c r="AS11" s="41" t="s">
        <v>87</v>
      </c>
      <c r="AT11" s="41"/>
      <c r="AU11" s="3"/>
      <c r="AV11" s="4" t="s">
        <v>88</v>
      </c>
    </row>
    <row r="12" spans="1:49" ht="14.45" customHeight="1" x14ac:dyDescent="0.2">
      <c r="A12" s="39" t="s">
        <v>95</v>
      </c>
      <c r="B12" s="39"/>
      <c r="C12" s="49"/>
      <c r="D12" s="39"/>
      <c r="E12" s="49"/>
      <c r="F12" s="39"/>
      <c r="G12" s="49"/>
      <c r="H12" s="49"/>
      <c r="I12" s="49"/>
      <c r="J12" s="39"/>
      <c r="K12" s="49"/>
      <c r="L12" s="49"/>
      <c r="M12" s="49"/>
      <c r="N12" s="39"/>
      <c r="O12" s="49"/>
      <c r="P12" s="49"/>
      <c r="Q12" s="49"/>
      <c r="R12" s="39"/>
      <c r="S12" s="49"/>
      <c r="T12" s="49"/>
      <c r="U12" s="49"/>
      <c r="V12" s="49"/>
      <c r="W12" s="49"/>
      <c r="X12" s="39"/>
      <c r="Y12" s="49"/>
      <c r="Z12" s="49"/>
      <c r="AA12" s="49"/>
      <c r="AB12" s="49"/>
      <c r="AC12" s="49"/>
      <c r="AD12" s="39"/>
      <c r="AE12" s="49"/>
      <c r="AF12" s="49"/>
      <c r="AG12" s="49"/>
      <c r="AH12" s="49"/>
      <c r="AI12" s="49"/>
      <c r="AJ12" s="39"/>
      <c r="AK12" s="49"/>
      <c r="AL12" s="49"/>
      <c r="AM12" s="49"/>
      <c r="AN12" s="39"/>
      <c r="AO12" s="49"/>
      <c r="AP12" s="49"/>
      <c r="AQ12" s="49"/>
      <c r="AR12" s="39"/>
      <c r="AS12" s="49"/>
      <c r="AT12" s="49"/>
      <c r="AU12" s="39"/>
      <c r="AV12" s="49"/>
      <c r="AW12" s="39"/>
    </row>
    <row r="13" spans="1:49" ht="14.45" customHeight="1" x14ac:dyDescent="0.2">
      <c r="C13" s="40" t="s">
        <v>7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  <c r="O13" s="40" t="s">
        <v>9</v>
      </c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</row>
    <row r="14" spans="1:49" ht="14.45" customHeight="1" x14ac:dyDescent="0.2">
      <c r="A14" s="2" t="s">
        <v>85</v>
      </c>
      <c r="C14" s="4" t="s">
        <v>92</v>
      </c>
      <c r="D14" s="3"/>
      <c r="E14" s="4" t="s">
        <v>94</v>
      </c>
      <c r="F14" s="3"/>
      <c r="G14" s="41" t="s">
        <v>87</v>
      </c>
      <c r="H14" s="41"/>
      <c r="I14" s="41"/>
      <c r="J14" s="3"/>
      <c r="K14" s="41" t="s">
        <v>88</v>
      </c>
      <c r="L14" s="41"/>
      <c r="M14" s="41"/>
      <c r="O14" s="41" t="s">
        <v>92</v>
      </c>
      <c r="P14" s="41"/>
      <c r="Q14" s="41"/>
      <c r="R14" s="41"/>
      <c r="S14" s="41"/>
      <c r="T14" s="3"/>
      <c r="U14" s="41" t="s">
        <v>94</v>
      </c>
      <c r="V14" s="41"/>
      <c r="W14" s="41"/>
      <c r="X14" s="41"/>
      <c r="Y14" s="41"/>
      <c r="Z14" s="3"/>
      <c r="AA14" s="41" t="s">
        <v>87</v>
      </c>
      <c r="AB14" s="41"/>
      <c r="AC14" s="41"/>
      <c r="AD14" s="41"/>
      <c r="AE14" s="41"/>
      <c r="AF14" s="3"/>
      <c r="AG14" s="41" t="s">
        <v>88</v>
      </c>
      <c r="AH14" s="41"/>
      <c r="AI14" s="41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 x14ac:dyDescent="0.2"/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  <row r="55" ht="21.75" customHeight="1" x14ac:dyDescent="0.2"/>
    <row r="56" ht="21.75" customHeight="1" x14ac:dyDescent="0.2"/>
    <row r="57" ht="21.75" customHeight="1" x14ac:dyDescent="0.2"/>
    <row r="58" ht="21.75" customHeight="1" x14ac:dyDescent="0.2"/>
    <row r="59" ht="21.75" customHeight="1" x14ac:dyDescent="0.2"/>
    <row r="60" ht="21.75" customHeight="1" x14ac:dyDescent="0.2"/>
    <row r="61" ht="21.75" customHeight="1" x14ac:dyDescent="0.2"/>
    <row r="62" ht="21.75" customHeight="1" x14ac:dyDescent="0.2"/>
    <row r="63" ht="21.75" customHeight="1" x14ac:dyDescent="0.2"/>
    <row r="64" ht="21.75" customHeight="1" x14ac:dyDescent="0.2"/>
    <row r="65" ht="21.75" customHeight="1" x14ac:dyDescent="0.2"/>
    <row r="66" ht="21.75" customHeight="1" x14ac:dyDescent="0.2"/>
    <row r="67" ht="21.75" customHeight="1" x14ac:dyDescent="0.2"/>
    <row r="68" ht="21.75" customHeight="1" x14ac:dyDescent="0.2"/>
    <row r="69" ht="21.75" customHeight="1" x14ac:dyDescent="0.2"/>
    <row r="70" ht="21.75" customHeight="1" x14ac:dyDescent="0.2"/>
    <row r="71" ht="21.75" customHeight="1" x14ac:dyDescent="0.2"/>
    <row r="72" ht="21.75" customHeight="1" x14ac:dyDescent="0.2"/>
    <row r="73" ht="21.75" customHeight="1" x14ac:dyDescent="0.2"/>
    <row r="74" ht="21.75" customHeight="1" x14ac:dyDescent="0.2"/>
    <row r="75" ht="21.75" customHeight="1" x14ac:dyDescent="0.2"/>
    <row r="76" ht="21.75" customHeight="1" x14ac:dyDescent="0.2"/>
    <row r="77" ht="21.75" customHeight="1" x14ac:dyDescent="0.2"/>
    <row r="78" ht="21.75" customHeight="1" x14ac:dyDescent="0.2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sqref="A1:AA1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</row>
    <row r="2" spans="1:27" ht="21.75" customHeight="1" x14ac:dyDescent="0.2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</row>
    <row r="3" spans="1:27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</row>
    <row r="4" spans="1:27" ht="14.45" customHeight="1" x14ac:dyDescent="0.2"/>
    <row r="5" spans="1:27" ht="14.45" customHeight="1" x14ac:dyDescent="0.2">
      <c r="A5" s="1" t="s">
        <v>96</v>
      </c>
      <c r="B5" s="39" t="s">
        <v>97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</row>
    <row r="6" spans="1:27" ht="14.45" customHeight="1" x14ac:dyDescent="0.2">
      <c r="E6" s="40" t="s">
        <v>7</v>
      </c>
      <c r="F6" s="40"/>
      <c r="G6" s="40"/>
      <c r="H6" s="40"/>
      <c r="I6" s="40"/>
      <c r="K6" s="40" t="s">
        <v>8</v>
      </c>
      <c r="L6" s="40"/>
      <c r="M6" s="40"/>
      <c r="N6" s="40"/>
      <c r="O6" s="40"/>
      <c r="P6" s="40"/>
      <c r="Q6" s="40"/>
      <c r="S6" s="40" t="s">
        <v>9</v>
      </c>
      <c r="T6" s="40"/>
      <c r="U6" s="40"/>
      <c r="V6" s="40"/>
      <c r="W6" s="40"/>
      <c r="X6" s="40"/>
      <c r="Y6" s="40"/>
      <c r="Z6" s="40"/>
      <c r="AA6" s="40"/>
    </row>
    <row r="7" spans="1:27" ht="14.45" customHeight="1" x14ac:dyDescent="0.2">
      <c r="E7" s="3"/>
      <c r="F7" s="3"/>
      <c r="G7" s="3"/>
      <c r="H7" s="3"/>
      <c r="I7" s="3"/>
      <c r="K7" s="41" t="s">
        <v>98</v>
      </c>
      <c r="L7" s="41"/>
      <c r="M7" s="41"/>
      <c r="N7" s="3"/>
      <c r="O7" s="41" t="s">
        <v>99</v>
      </c>
      <c r="P7" s="41"/>
      <c r="Q7" s="41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40" t="s">
        <v>100</v>
      </c>
      <c r="B8" s="40"/>
      <c r="D8" s="40" t="s">
        <v>101</v>
      </c>
      <c r="E8" s="40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102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4"/>
  <sheetViews>
    <sheetView rightToLeft="1" workbookViewId="0">
      <selection activeCell="AH20" sqref="AH20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6" bestFit="1" customWidth="1"/>
    <col min="19" max="19" width="1.28515625" customWidth="1"/>
    <col min="20" max="20" width="16.140625" bestFit="1" customWidth="1"/>
    <col min="21" max="21" width="1.28515625" customWidth="1"/>
    <col min="22" max="22" width="13" customWidth="1"/>
    <col min="23" max="23" width="1.28515625" customWidth="1"/>
    <col min="24" max="24" width="14.7109375" bestFit="1" customWidth="1"/>
    <col min="25" max="25" width="1.28515625" customWidth="1"/>
    <col min="26" max="26" width="13" customWidth="1"/>
    <col min="27" max="27" width="1.28515625" customWidth="1"/>
    <col min="28" max="28" width="15" bestFit="1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6" bestFit="1" customWidth="1"/>
    <col min="35" max="35" width="1.28515625" customWidth="1"/>
    <col min="36" max="36" width="16.140625" bestFit="1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</row>
    <row r="2" spans="1:38" ht="21.75" customHeight="1" x14ac:dyDescent="0.2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</row>
    <row r="3" spans="1:38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</row>
    <row r="4" spans="1:38" ht="14.45" customHeight="1" x14ac:dyDescent="0.2"/>
    <row r="5" spans="1:38" ht="14.45" customHeight="1" x14ac:dyDescent="0.2">
      <c r="A5" s="1" t="s">
        <v>103</v>
      </c>
      <c r="B5" s="39" t="s">
        <v>104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</row>
    <row r="6" spans="1:38" ht="14.45" customHeight="1" x14ac:dyDescent="0.2">
      <c r="A6" s="40" t="s">
        <v>105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 t="s">
        <v>7</v>
      </c>
      <c r="Q6" s="40"/>
      <c r="R6" s="40"/>
      <c r="S6" s="40"/>
      <c r="T6" s="40"/>
      <c r="V6" s="40" t="s">
        <v>8</v>
      </c>
      <c r="W6" s="40"/>
      <c r="X6" s="40"/>
      <c r="Y6" s="40"/>
      <c r="Z6" s="40"/>
      <c r="AA6" s="40"/>
      <c r="AB6" s="40"/>
      <c r="AD6" s="40" t="s">
        <v>9</v>
      </c>
      <c r="AE6" s="40"/>
      <c r="AF6" s="40"/>
      <c r="AG6" s="40"/>
      <c r="AH6" s="40"/>
      <c r="AI6" s="40"/>
      <c r="AJ6" s="40"/>
      <c r="AK6" s="40"/>
      <c r="AL6" s="40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41" t="s">
        <v>10</v>
      </c>
      <c r="W7" s="41"/>
      <c r="X7" s="41"/>
      <c r="Y7" s="3"/>
      <c r="Z7" s="41" t="s">
        <v>11</v>
      </c>
      <c r="AA7" s="41"/>
      <c r="AB7" s="41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40" t="s">
        <v>106</v>
      </c>
      <c r="B8" s="40"/>
      <c r="D8" s="2" t="s">
        <v>107</v>
      </c>
      <c r="F8" s="2" t="s">
        <v>108</v>
      </c>
      <c r="H8" s="2" t="s">
        <v>109</v>
      </c>
      <c r="J8" s="2" t="s">
        <v>110</v>
      </c>
      <c r="L8" s="2" t="s">
        <v>111</v>
      </c>
      <c r="N8" s="2" t="s">
        <v>89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42" t="s">
        <v>112</v>
      </c>
      <c r="B9" s="42"/>
      <c r="D9" s="5" t="s">
        <v>113</v>
      </c>
      <c r="F9" s="5" t="s">
        <v>113</v>
      </c>
      <c r="H9" s="5" t="s">
        <v>114</v>
      </c>
      <c r="J9" s="5" t="s">
        <v>115</v>
      </c>
      <c r="L9" s="7">
        <v>0</v>
      </c>
      <c r="N9" s="7">
        <v>0</v>
      </c>
      <c r="P9" s="6">
        <v>51500</v>
      </c>
      <c r="R9" s="6">
        <v>131356304324</v>
      </c>
      <c r="T9" s="6">
        <v>138470019899</v>
      </c>
      <c r="V9" s="6">
        <v>0</v>
      </c>
      <c r="X9" s="6">
        <v>0</v>
      </c>
      <c r="Z9" s="6">
        <v>0</v>
      </c>
      <c r="AB9" s="6">
        <v>0</v>
      </c>
      <c r="AD9" s="6">
        <v>51500</v>
      </c>
      <c r="AF9" s="6">
        <v>2690689</v>
      </c>
      <c r="AH9" s="6">
        <v>131356304324</v>
      </c>
      <c r="AJ9" s="6">
        <v>138470019899</v>
      </c>
      <c r="AL9" s="7">
        <v>1.9</v>
      </c>
    </row>
    <row r="10" spans="1:38" ht="21.75" customHeight="1" x14ac:dyDescent="0.2">
      <c r="A10" s="46" t="s">
        <v>116</v>
      </c>
      <c r="B10" s="46"/>
      <c r="D10" s="11" t="s">
        <v>113</v>
      </c>
      <c r="F10" s="11" t="s">
        <v>113</v>
      </c>
      <c r="H10" s="11" t="s">
        <v>117</v>
      </c>
      <c r="J10" s="11" t="s">
        <v>118</v>
      </c>
      <c r="L10" s="14">
        <v>0</v>
      </c>
      <c r="N10" s="14">
        <v>0</v>
      </c>
      <c r="P10" s="13">
        <v>0</v>
      </c>
      <c r="R10" s="13">
        <v>0</v>
      </c>
      <c r="T10" s="13">
        <v>0</v>
      </c>
      <c r="V10" s="13">
        <v>59000</v>
      </c>
      <c r="X10" s="13">
        <v>53227645756</v>
      </c>
      <c r="Z10" s="13">
        <v>59000</v>
      </c>
      <c r="AB10" s="13">
        <v>53593819401</v>
      </c>
      <c r="AD10" s="13">
        <v>0</v>
      </c>
      <c r="AF10" s="13">
        <v>0</v>
      </c>
      <c r="AH10" s="13">
        <v>0</v>
      </c>
      <c r="AJ10" s="13">
        <v>0</v>
      </c>
      <c r="AL10" s="14">
        <v>0</v>
      </c>
    </row>
    <row r="11" spans="1:38" ht="21.75" customHeight="1" x14ac:dyDescent="0.2">
      <c r="A11" s="48" t="s">
        <v>83</v>
      </c>
      <c r="B11" s="48"/>
      <c r="D11" s="16"/>
      <c r="F11" s="16"/>
      <c r="H11" s="16"/>
      <c r="J11" s="16"/>
      <c r="L11" s="16"/>
      <c r="N11" s="16"/>
      <c r="P11" s="16">
        <v>51500</v>
      </c>
      <c r="R11" s="16">
        <v>131356304324</v>
      </c>
      <c r="T11" s="16">
        <v>138470019899</v>
      </c>
      <c r="V11" s="16">
        <v>59000</v>
      </c>
      <c r="X11" s="16">
        <v>53227645756</v>
      </c>
      <c r="Z11" s="16">
        <v>59000</v>
      </c>
      <c r="AB11" s="16">
        <v>53593819401</v>
      </c>
      <c r="AD11" s="16">
        <v>51500</v>
      </c>
      <c r="AF11" s="16"/>
      <c r="AH11" s="16">
        <v>131356304324</v>
      </c>
      <c r="AJ11" s="16">
        <v>138470019899</v>
      </c>
      <c r="AL11" s="17">
        <v>1.9</v>
      </c>
    </row>
    <row r="14" spans="1:38" x14ac:dyDescent="0.2">
      <c r="AH14" s="22"/>
    </row>
  </sheetData>
  <mergeCells count="14">
    <mergeCell ref="A11:B11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21.75" customHeight="1" x14ac:dyDescent="0.2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ht="14.45" customHeight="1" x14ac:dyDescent="0.2">
      <c r="A4" s="39" t="s">
        <v>119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3" ht="14.45" customHeight="1" x14ac:dyDescent="0.2">
      <c r="A5" s="39" t="s">
        <v>120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3" ht="14.45" customHeight="1" x14ac:dyDescent="0.2"/>
    <row r="7" spans="1:13" ht="14.45" customHeight="1" x14ac:dyDescent="0.2">
      <c r="C7" s="40" t="s">
        <v>9</v>
      </c>
      <c r="D7" s="40"/>
      <c r="E7" s="40"/>
      <c r="F7" s="40"/>
      <c r="G7" s="40"/>
      <c r="H7" s="40"/>
      <c r="I7" s="40"/>
      <c r="J7" s="40"/>
      <c r="K7" s="40"/>
      <c r="L7" s="40"/>
      <c r="M7" s="40"/>
    </row>
    <row r="8" spans="1:13" ht="14.45" customHeight="1" x14ac:dyDescent="0.2">
      <c r="A8" s="2" t="s">
        <v>121</v>
      </c>
      <c r="C8" s="4" t="s">
        <v>13</v>
      </c>
      <c r="D8" s="3"/>
      <c r="E8" s="4" t="s">
        <v>122</v>
      </c>
      <c r="F8" s="3"/>
      <c r="G8" s="4" t="s">
        <v>123</v>
      </c>
      <c r="H8" s="3"/>
      <c r="I8" s="4" t="s">
        <v>124</v>
      </c>
      <c r="J8" s="3"/>
      <c r="K8" s="4" t="s">
        <v>125</v>
      </c>
      <c r="L8" s="3"/>
      <c r="M8" s="4" t="s">
        <v>126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8"/>
  <sheetViews>
    <sheetView rightToLeft="1" topLeftCell="A7" workbookViewId="0">
      <selection activeCell="L29" sqref="L29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6.140625" bestFit="1" customWidth="1"/>
    <col min="5" max="5" width="1.28515625" customWidth="1"/>
    <col min="6" max="6" width="17.42578125" bestFit="1" customWidth="1"/>
    <col min="7" max="7" width="1.28515625" customWidth="1"/>
    <col min="8" max="8" width="17.85546875" bestFit="1" customWidth="1"/>
    <col min="9" max="9" width="1.28515625" customWidth="1"/>
    <col min="10" max="10" width="16.14062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21.75" customHeight="1" x14ac:dyDescent="0.2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14.45" customHeight="1" x14ac:dyDescent="0.2"/>
    <row r="5" spans="1:12" ht="14.45" customHeight="1" x14ac:dyDescent="0.2">
      <c r="A5" s="1" t="s">
        <v>127</v>
      </c>
      <c r="B5" s="39" t="s">
        <v>128</v>
      </c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2" ht="14.45" customHeight="1" x14ac:dyDescent="0.2">
      <c r="D6" s="2" t="s">
        <v>7</v>
      </c>
      <c r="F6" s="40" t="s">
        <v>8</v>
      </c>
      <c r="G6" s="40"/>
      <c r="H6" s="40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40" t="s">
        <v>129</v>
      </c>
      <c r="B8" s="40"/>
      <c r="D8" s="2" t="s">
        <v>130</v>
      </c>
      <c r="F8" s="2" t="s">
        <v>131</v>
      </c>
      <c r="H8" s="2" t="s">
        <v>132</v>
      </c>
      <c r="J8" s="2" t="s">
        <v>130</v>
      </c>
      <c r="L8" s="2" t="s">
        <v>18</v>
      </c>
    </row>
    <row r="9" spans="1:12" ht="21.75" customHeight="1" x14ac:dyDescent="0.2">
      <c r="A9" s="42" t="s">
        <v>133</v>
      </c>
      <c r="B9" s="42"/>
      <c r="D9" s="6">
        <v>6894316</v>
      </c>
      <c r="F9" s="6">
        <v>26601</v>
      </c>
      <c r="H9" s="6">
        <v>1260000</v>
      </c>
      <c r="J9" s="6">
        <v>5660917</v>
      </c>
      <c r="L9" s="23">
        <v>0</v>
      </c>
    </row>
    <row r="10" spans="1:12" ht="21.75" customHeight="1" x14ac:dyDescent="0.2">
      <c r="A10" s="44" t="s">
        <v>134</v>
      </c>
      <c r="B10" s="44"/>
      <c r="D10" s="9">
        <v>137031665</v>
      </c>
      <c r="F10" s="9">
        <v>579240</v>
      </c>
      <c r="H10" s="9">
        <v>1260000</v>
      </c>
      <c r="J10" s="9">
        <v>136350905</v>
      </c>
      <c r="L10" s="24">
        <v>0</v>
      </c>
    </row>
    <row r="11" spans="1:12" ht="21.75" customHeight="1" x14ac:dyDescent="0.2">
      <c r="A11" s="44" t="s">
        <v>135</v>
      </c>
      <c r="B11" s="44"/>
      <c r="D11" s="9">
        <v>16476047</v>
      </c>
      <c r="F11" s="9">
        <v>69672</v>
      </c>
      <c r="H11" s="9">
        <v>1260000</v>
      </c>
      <c r="J11" s="9">
        <v>15285719</v>
      </c>
      <c r="L11" s="24">
        <v>0</v>
      </c>
    </row>
    <row r="12" spans="1:12" ht="21.75" customHeight="1" x14ac:dyDescent="0.2">
      <c r="A12" s="44" t="s">
        <v>136</v>
      </c>
      <c r="B12" s="44"/>
      <c r="D12" s="9">
        <v>30803940</v>
      </c>
      <c r="F12" s="9">
        <v>130260</v>
      </c>
      <c r="H12" s="9">
        <v>630000</v>
      </c>
      <c r="J12" s="9">
        <v>30304200</v>
      </c>
      <c r="L12" s="24">
        <v>0</v>
      </c>
    </row>
    <row r="13" spans="1:12" ht="21.75" customHeight="1" x14ac:dyDescent="0.2">
      <c r="A13" s="44" t="s">
        <v>137</v>
      </c>
      <c r="B13" s="44"/>
      <c r="D13" s="9">
        <v>219365689264</v>
      </c>
      <c r="F13" s="9">
        <v>528456911323</v>
      </c>
      <c r="H13" s="9">
        <v>747814886882</v>
      </c>
      <c r="J13" s="9">
        <v>7713705</v>
      </c>
      <c r="L13" s="24">
        <v>0</v>
      </c>
    </row>
    <row r="14" spans="1:12" ht="21.75" customHeight="1" x14ac:dyDescent="0.2">
      <c r="A14" s="44" t="s">
        <v>138</v>
      </c>
      <c r="B14" s="44"/>
      <c r="D14" s="9">
        <v>22709393</v>
      </c>
      <c r="F14" s="9">
        <v>96437</v>
      </c>
      <c r="H14" s="9">
        <v>630000</v>
      </c>
      <c r="J14" s="9">
        <v>22175830</v>
      </c>
      <c r="L14" s="24">
        <v>0</v>
      </c>
    </row>
    <row r="15" spans="1:12" ht="21.75" customHeight="1" x14ac:dyDescent="0.2">
      <c r="A15" s="44" t="s">
        <v>139</v>
      </c>
      <c r="B15" s="44"/>
      <c r="D15" s="9">
        <v>262060391</v>
      </c>
      <c r="F15" s="9">
        <v>172180638972</v>
      </c>
      <c r="H15" s="9">
        <v>172442295000</v>
      </c>
      <c r="J15" s="9">
        <v>404363</v>
      </c>
      <c r="L15" s="24">
        <v>0</v>
      </c>
    </row>
    <row r="16" spans="1:12" ht="21.75" customHeight="1" x14ac:dyDescent="0.2">
      <c r="A16" s="44" t="s">
        <v>140</v>
      </c>
      <c r="B16" s="44"/>
      <c r="D16" s="9">
        <v>10000000000</v>
      </c>
      <c r="F16" s="9">
        <v>0</v>
      </c>
      <c r="H16" s="9">
        <v>10000000000</v>
      </c>
      <c r="J16" s="9">
        <v>0</v>
      </c>
      <c r="L16" s="24">
        <v>0</v>
      </c>
    </row>
    <row r="17" spans="1:12" ht="21.75" customHeight="1" x14ac:dyDescent="0.2">
      <c r="A17" s="44" t="s">
        <v>140</v>
      </c>
      <c r="B17" s="44"/>
      <c r="D17" s="9">
        <v>32650000000</v>
      </c>
      <c r="F17" s="9">
        <v>0</v>
      </c>
      <c r="H17" s="9">
        <v>0</v>
      </c>
      <c r="J17" s="9">
        <v>32650000000</v>
      </c>
      <c r="L17" s="24">
        <v>4.4999999999999997E-3</v>
      </c>
    </row>
    <row r="18" spans="1:12" ht="21.75" customHeight="1" x14ac:dyDescent="0.2">
      <c r="A18" s="44" t="s">
        <v>140</v>
      </c>
      <c r="B18" s="44"/>
      <c r="D18" s="9">
        <v>215980000000</v>
      </c>
      <c r="F18" s="9">
        <v>0</v>
      </c>
      <c r="H18" s="9">
        <v>0</v>
      </c>
      <c r="J18" s="9">
        <v>215980000000</v>
      </c>
      <c r="L18" s="24">
        <v>2.9600000000000001E-2</v>
      </c>
    </row>
    <row r="19" spans="1:12" ht="21.75" customHeight="1" x14ac:dyDescent="0.2">
      <c r="A19" s="44" t="s">
        <v>140</v>
      </c>
      <c r="B19" s="44"/>
      <c r="D19" s="9">
        <v>20400000000</v>
      </c>
      <c r="F19" s="9">
        <v>0</v>
      </c>
      <c r="H19" s="9">
        <v>20400000000</v>
      </c>
      <c r="J19" s="9">
        <v>0</v>
      </c>
      <c r="L19" s="24">
        <v>0</v>
      </c>
    </row>
    <row r="20" spans="1:12" ht="21.75" customHeight="1" x14ac:dyDescent="0.2">
      <c r="A20" s="44" t="s">
        <v>140</v>
      </c>
      <c r="B20" s="44"/>
      <c r="D20" s="9">
        <v>14330000000</v>
      </c>
      <c r="F20" s="9">
        <v>0</v>
      </c>
      <c r="H20" s="9">
        <v>0</v>
      </c>
      <c r="J20" s="9">
        <v>14330000000</v>
      </c>
      <c r="L20" s="24">
        <v>2E-3</v>
      </c>
    </row>
    <row r="21" spans="1:12" ht="21.75" customHeight="1" x14ac:dyDescent="0.2">
      <c r="A21" s="44" t="s">
        <v>141</v>
      </c>
      <c r="B21" s="44"/>
      <c r="D21" s="9">
        <v>0</v>
      </c>
      <c r="F21" s="9">
        <v>408637610957</v>
      </c>
      <c r="H21" s="9">
        <v>402822874000</v>
      </c>
      <c r="J21" s="9">
        <v>5814736957</v>
      </c>
      <c r="L21" s="24">
        <v>8.0000000000000004E-4</v>
      </c>
    </row>
    <row r="22" spans="1:12" ht="21.75" customHeight="1" x14ac:dyDescent="0.2">
      <c r="A22" s="44" t="s">
        <v>142</v>
      </c>
      <c r="B22" s="44"/>
      <c r="D22" s="9">
        <v>0</v>
      </c>
      <c r="F22" s="9">
        <v>238260000000</v>
      </c>
      <c r="H22" s="9">
        <v>0</v>
      </c>
      <c r="J22" s="9">
        <v>238260000000</v>
      </c>
      <c r="L22" s="24">
        <v>3.27E-2</v>
      </c>
    </row>
    <row r="23" spans="1:12" ht="21.75" customHeight="1" x14ac:dyDescent="0.2">
      <c r="A23" s="44" t="s">
        <v>140</v>
      </c>
      <c r="B23" s="44"/>
      <c r="D23" s="9">
        <v>0</v>
      </c>
      <c r="F23" s="9">
        <v>98300000000</v>
      </c>
      <c r="H23" s="9">
        <v>0</v>
      </c>
      <c r="J23" s="9">
        <v>98300000000</v>
      </c>
      <c r="L23" s="24">
        <v>1.35E-2</v>
      </c>
    </row>
    <row r="24" spans="1:12" ht="21.75" customHeight="1" x14ac:dyDescent="0.2">
      <c r="A24" s="44" t="s">
        <v>142</v>
      </c>
      <c r="B24" s="44"/>
      <c r="D24" s="9">
        <v>0</v>
      </c>
      <c r="F24" s="9">
        <v>110932500000</v>
      </c>
      <c r="H24" s="9">
        <v>0</v>
      </c>
      <c r="J24" s="9">
        <v>110932500000</v>
      </c>
      <c r="L24" s="24">
        <v>1.52E-2</v>
      </c>
    </row>
    <row r="25" spans="1:12" ht="21.75" customHeight="1" x14ac:dyDescent="0.2">
      <c r="A25" s="44" t="s">
        <v>142</v>
      </c>
      <c r="B25" s="44"/>
      <c r="D25" s="9">
        <v>0</v>
      </c>
      <c r="F25" s="9">
        <v>53630000000</v>
      </c>
      <c r="H25" s="9">
        <v>0</v>
      </c>
      <c r="J25" s="9">
        <v>53630000000</v>
      </c>
      <c r="L25" s="24">
        <v>7.4000000000000003E-3</v>
      </c>
    </row>
    <row r="26" spans="1:12" ht="21.75" customHeight="1" x14ac:dyDescent="0.2">
      <c r="A26" s="44" t="s">
        <v>140</v>
      </c>
      <c r="B26" s="44"/>
      <c r="D26" s="9">
        <v>0</v>
      </c>
      <c r="F26" s="9">
        <v>5920000000</v>
      </c>
      <c r="H26" s="9">
        <v>0</v>
      </c>
      <c r="J26" s="9">
        <v>5920000000</v>
      </c>
      <c r="L26" s="24">
        <v>8.0000000000000004E-4</v>
      </c>
    </row>
    <row r="27" spans="1:12" ht="21.75" customHeight="1" x14ac:dyDescent="0.2">
      <c r="A27" s="46" t="s">
        <v>140</v>
      </c>
      <c r="B27" s="46"/>
      <c r="D27" s="13">
        <v>0</v>
      </c>
      <c r="F27" s="13">
        <v>30870000000</v>
      </c>
      <c r="H27" s="13">
        <v>0</v>
      </c>
      <c r="J27" s="13">
        <v>30870000000</v>
      </c>
      <c r="L27" s="25">
        <v>4.1999999999999997E-3</v>
      </c>
    </row>
    <row r="28" spans="1:12" ht="21.75" customHeight="1" x14ac:dyDescent="0.2">
      <c r="A28" s="48" t="s">
        <v>83</v>
      </c>
      <c r="B28" s="48"/>
      <c r="D28" s="16">
        <v>513201665016</v>
      </c>
      <c r="F28" s="16">
        <v>1647188563462</v>
      </c>
      <c r="H28" s="16">
        <v>1353485095882</v>
      </c>
      <c r="J28" s="16">
        <v>806905132596</v>
      </c>
      <c r="L28" s="26">
        <v>0.11070000000000001</v>
      </c>
    </row>
  </sheetData>
  <mergeCells count="26">
    <mergeCell ref="A28:B28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sqref="A1:J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21.75" customHeight="1" x14ac:dyDescent="0.2">
      <c r="A2" s="37" t="s">
        <v>143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ht="14.45" customHeight="1" x14ac:dyDescent="0.2"/>
    <row r="5" spans="1:10" ht="29.1" customHeight="1" x14ac:dyDescent="0.2">
      <c r="A5" s="1" t="s">
        <v>144</v>
      </c>
      <c r="B5" s="39" t="s">
        <v>145</v>
      </c>
      <c r="C5" s="39"/>
      <c r="D5" s="39"/>
      <c r="E5" s="39"/>
      <c r="F5" s="39"/>
      <c r="G5" s="39"/>
      <c r="H5" s="39"/>
      <c r="I5" s="39"/>
      <c r="J5" s="39"/>
    </row>
    <row r="6" spans="1:10" ht="14.45" customHeight="1" x14ac:dyDescent="0.2"/>
    <row r="7" spans="1:10" ht="14.45" customHeight="1" x14ac:dyDescent="0.2">
      <c r="A7" s="40" t="s">
        <v>146</v>
      </c>
      <c r="B7" s="40"/>
      <c r="D7" s="2" t="s">
        <v>147</v>
      </c>
      <c r="F7" s="2" t="s">
        <v>130</v>
      </c>
      <c r="H7" s="2" t="s">
        <v>148</v>
      </c>
      <c r="J7" s="2" t="s">
        <v>149</v>
      </c>
    </row>
    <row r="8" spans="1:10" ht="21.75" customHeight="1" x14ac:dyDescent="0.2">
      <c r="A8" s="42" t="s">
        <v>150</v>
      </c>
      <c r="B8" s="42"/>
      <c r="D8" s="5" t="s">
        <v>151</v>
      </c>
      <c r="F8" s="6">
        <v>-658728397511</v>
      </c>
      <c r="H8" s="7">
        <v>76.7</v>
      </c>
      <c r="J8" s="7">
        <v>-9.0399999999999991</v>
      </c>
    </row>
    <row r="9" spans="1:10" ht="21.75" customHeight="1" x14ac:dyDescent="0.2">
      <c r="A9" s="44" t="s">
        <v>152</v>
      </c>
      <c r="B9" s="44"/>
      <c r="D9" s="8" t="s">
        <v>153</v>
      </c>
      <c r="F9" s="9">
        <v>0</v>
      </c>
      <c r="H9" s="10">
        <v>0</v>
      </c>
      <c r="J9" s="10">
        <v>0</v>
      </c>
    </row>
    <row r="10" spans="1:10" ht="21.75" customHeight="1" x14ac:dyDescent="0.2">
      <c r="A10" s="44" t="s">
        <v>154</v>
      </c>
      <c r="B10" s="44"/>
      <c r="D10" s="8" t="s">
        <v>155</v>
      </c>
      <c r="F10" s="9">
        <v>366173645</v>
      </c>
      <c r="H10" s="10">
        <v>-0.04</v>
      </c>
      <c r="J10" s="10">
        <v>0.01</v>
      </c>
    </row>
    <row r="11" spans="1:10" ht="21.75" customHeight="1" x14ac:dyDescent="0.2">
      <c r="A11" s="44" t="s">
        <v>156</v>
      </c>
      <c r="B11" s="44"/>
      <c r="D11" s="8" t="s">
        <v>157</v>
      </c>
      <c r="F11" s="9">
        <v>16940865881</v>
      </c>
      <c r="H11" s="10">
        <v>-1.97</v>
      </c>
      <c r="J11" s="10">
        <v>0.23</v>
      </c>
    </row>
    <row r="12" spans="1:10" ht="21.75" customHeight="1" x14ac:dyDescent="0.2">
      <c r="A12" s="46" t="s">
        <v>158</v>
      </c>
      <c r="B12" s="46"/>
      <c r="D12" s="11" t="s">
        <v>159</v>
      </c>
      <c r="F12" s="13">
        <v>3177271502</v>
      </c>
      <c r="H12" s="14">
        <v>-0.37</v>
      </c>
      <c r="J12" s="14">
        <v>0.04</v>
      </c>
    </row>
    <row r="13" spans="1:10" ht="21.75" customHeight="1" x14ac:dyDescent="0.2">
      <c r="A13" s="48" t="s">
        <v>83</v>
      </c>
      <c r="B13" s="48"/>
      <c r="D13" s="16"/>
      <c r="F13" s="16">
        <v>-638244086483</v>
      </c>
      <c r="H13" s="17">
        <v>74.319999999999993</v>
      </c>
      <c r="J13" s="17">
        <v>-8.76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90"/>
  <sheetViews>
    <sheetView rightToLeft="1" topLeftCell="A69" workbookViewId="0">
      <selection activeCell="S88" sqref="S88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6.140625" bestFit="1" customWidth="1"/>
    <col min="5" max="5" width="1.28515625" customWidth="1"/>
    <col min="6" max="6" width="17" bestFit="1" customWidth="1"/>
    <col min="7" max="7" width="1.28515625" customWidth="1"/>
    <col min="8" max="8" width="17" bestFit="1" customWidth="1"/>
    <col min="9" max="9" width="1.28515625" customWidth="1"/>
    <col min="10" max="10" width="17" bestFit="1" customWidth="1"/>
    <col min="11" max="11" width="1.28515625" customWidth="1"/>
    <col min="12" max="12" width="15.5703125" customWidth="1"/>
    <col min="13" max="13" width="1.28515625" customWidth="1"/>
    <col min="14" max="14" width="16.140625" bestFit="1" customWidth="1"/>
    <col min="15" max="16" width="1.28515625" customWidth="1"/>
    <col min="17" max="17" width="18.5703125" bestFit="1" customWidth="1"/>
    <col min="18" max="18" width="1.28515625" customWidth="1"/>
    <col min="19" max="19" width="16.85546875" bestFit="1" customWidth="1"/>
    <col min="20" max="20" width="1.28515625" customWidth="1"/>
    <col min="21" max="21" width="17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</row>
    <row r="2" spans="1:23" ht="21.75" customHeight="1" x14ac:dyDescent="0.2">
      <c r="A2" s="37" t="s">
        <v>143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 ht="21.7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</row>
    <row r="4" spans="1:23" ht="14.45" customHeight="1" x14ac:dyDescent="0.2"/>
    <row r="5" spans="1:23" ht="14.45" customHeight="1" x14ac:dyDescent="0.2">
      <c r="A5" s="1" t="s">
        <v>160</v>
      </c>
      <c r="B5" s="39" t="s">
        <v>161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</row>
    <row r="6" spans="1:23" ht="14.45" customHeight="1" x14ac:dyDescent="0.2">
      <c r="D6" s="40" t="s">
        <v>162</v>
      </c>
      <c r="E6" s="40"/>
      <c r="F6" s="40"/>
      <c r="G6" s="40"/>
      <c r="H6" s="40"/>
      <c r="I6" s="40"/>
      <c r="J6" s="40"/>
      <c r="K6" s="40"/>
      <c r="L6" s="40"/>
      <c r="N6" s="40" t="s">
        <v>163</v>
      </c>
      <c r="O6" s="40"/>
      <c r="P6" s="40"/>
      <c r="Q6" s="40"/>
      <c r="R6" s="40"/>
      <c r="S6" s="40"/>
      <c r="T6" s="40"/>
      <c r="U6" s="40"/>
      <c r="V6" s="40"/>
      <c r="W6" s="40"/>
    </row>
    <row r="7" spans="1:23" ht="14.45" customHeight="1" x14ac:dyDescent="0.2">
      <c r="D7" s="3"/>
      <c r="E7" s="3"/>
      <c r="F7" s="3"/>
      <c r="G7" s="3"/>
      <c r="H7" s="3"/>
      <c r="I7" s="3"/>
      <c r="J7" s="41" t="s">
        <v>83</v>
      </c>
      <c r="K7" s="41"/>
      <c r="L7" s="41"/>
      <c r="N7" s="3"/>
      <c r="O7" s="3"/>
      <c r="P7" s="3"/>
      <c r="Q7" s="3"/>
      <c r="R7" s="3"/>
      <c r="S7" s="3"/>
      <c r="T7" s="3"/>
      <c r="U7" s="41" t="s">
        <v>83</v>
      </c>
      <c r="V7" s="41"/>
      <c r="W7" s="41"/>
    </row>
    <row r="8" spans="1:23" ht="14.45" customHeight="1" x14ac:dyDescent="0.2">
      <c r="A8" s="40" t="s">
        <v>164</v>
      </c>
      <c r="B8" s="40"/>
      <c r="D8" s="2" t="s">
        <v>165</v>
      </c>
      <c r="F8" s="2" t="s">
        <v>166</v>
      </c>
      <c r="H8" s="2" t="s">
        <v>167</v>
      </c>
      <c r="J8" s="4" t="s">
        <v>130</v>
      </c>
      <c r="K8" s="3"/>
      <c r="L8" s="4" t="s">
        <v>148</v>
      </c>
      <c r="N8" s="2" t="s">
        <v>165</v>
      </c>
      <c r="P8" s="40" t="s">
        <v>166</v>
      </c>
      <c r="Q8" s="40"/>
      <c r="S8" s="2" t="s">
        <v>167</v>
      </c>
      <c r="U8" s="4" t="s">
        <v>130</v>
      </c>
      <c r="V8" s="3"/>
      <c r="W8" s="4" t="s">
        <v>148</v>
      </c>
    </row>
    <row r="9" spans="1:23" ht="21.75" customHeight="1" x14ac:dyDescent="0.2">
      <c r="A9" s="42" t="s">
        <v>50</v>
      </c>
      <c r="B9" s="42"/>
      <c r="D9" s="6">
        <v>0</v>
      </c>
      <c r="F9" s="6">
        <v>-50368029357</v>
      </c>
      <c r="H9" s="6">
        <v>14304148312</v>
      </c>
      <c r="J9" s="6">
        <v>-36063881045</v>
      </c>
      <c r="L9" s="7">
        <v>4.2</v>
      </c>
      <c r="N9" s="6">
        <v>26180445150</v>
      </c>
      <c r="P9" s="43">
        <v>53333493005</v>
      </c>
      <c r="Q9" s="43"/>
      <c r="S9" s="6">
        <v>24348675486</v>
      </c>
      <c r="U9" s="6">
        <v>103862613641</v>
      </c>
      <c r="W9" s="7">
        <v>-11.43</v>
      </c>
    </row>
    <row r="10" spans="1:23" ht="21.75" customHeight="1" x14ac:dyDescent="0.2">
      <c r="A10" s="44" t="s">
        <v>63</v>
      </c>
      <c r="B10" s="44"/>
      <c r="D10" s="9">
        <v>0</v>
      </c>
      <c r="F10" s="9">
        <v>-1383332462</v>
      </c>
      <c r="H10" s="9">
        <v>-2241655660</v>
      </c>
      <c r="J10" s="9">
        <v>-3624988122</v>
      </c>
      <c r="L10" s="10">
        <v>0.42</v>
      </c>
      <c r="N10" s="9">
        <v>1245248651</v>
      </c>
      <c r="P10" s="45">
        <v>-13860589789</v>
      </c>
      <c r="Q10" s="45"/>
      <c r="S10" s="9">
        <v>-2241657775</v>
      </c>
      <c r="U10" s="9">
        <v>-14856998913</v>
      </c>
      <c r="W10" s="10">
        <v>1.64</v>
      </c>
    </row>
    <row r="11" spans="1:23" ht="21.75" customHeight="1" x14ac:dyDescent="0.2">
      <c r="A11" s="44" t="s">
        <v>70</v>
      </c>
      <c r="B11" s="44"/>
      <c r="D11" s="9">
        <v>0</v>
      </c>
      <c r="F11" s="9">
        <v>-3669926264</v>
      </c>
      <c r="H11" s="9">
        <v>-7548859266</v>
      </c>
      <c r="J11" s="9">
        <v>-11218785530</v>
      </c>
      <c r="L11" s="10">
        <v>1.31</v>
      </c>
      <c r="N11" s="9">
        <v>10704700808</v>
      </c>
      <c r="P11" s="45">
        <v>-43351975931</v>
      </c>
      <c r="Q11" s="45"/>
      <c r="S11" s="9">
        <v>-7548859266</v>
      </c>
      <c r="U11" s="9">
        <v>-40196134389</v>
      </c>
      <c r="W11" s="10">
        <v>4.43</v>
      </c>
    </row>
    <row r="12" spans="1:23" ht="21.75" customHeight="1" x14ac:dyDescent="0.2">
      <c r="A12" s="44" t="s">
        <v>51</v>
      </c>
      <c r="B12" s="44"/>
      <c r="D12" s="9">
        <v>0</v>
      </c>
      <c r="F12" s="9">
        <v>-27518033213</v>
      </c>
      <c r="H12" s="9">
        <v>548717138</v>
      </c>
      <c r="J12" s="9">
        <v>-26969316075</v>
      </c>
      <c r="L12" s="10">
        <v>3.14</v>
      </c>
      <c r="N12" s="9">
        <v>24096845000</v>
      </c>
      <c r="P12" s="45">
        <v>-13940693974</v>
      </c>
      <c r="Q12" s="45"/>
      <c r="S12" s="9">
        <v>521678982</v>
      </c>
      <c r="U12" s="9">
        <v>10677830008</v>
      </c>
      <c r="W12" s="10">
        <v>-1.18</v>
      </c>
    </row>
    <row r="13" spans="1:23" ht="21.75" customHeight="1" x14ac:dyDescent="0.2">
      <c r="A13" s="44" t="s">
        <v>53</v>
      </c>
      <c r="B13" s="44"/>
      <c r="D13" s="9">
        <v>0</v>
      </c>
      <c r="F13" s="9">
        <v>-1052989508</v>
      </c>
      <c r="H13" s="9">
        <v>-2910954301</v>
      </c>
      <c r="J13" s="9">
        <v>-3963943809</v>
      </c>
      <c r="L13" s="10">
        <v>0.46</v>
      </c>
      <c r="N13" s="9">
        <v>0</v>
      </c>
      <c r="P13" s="45">
        <v>-14099544341</v>
      </c>
      <c r="Q13" s="45"/>
      <c r="S13" s="9">
        <v>-4543842616</v>
      </c>
      <c r="U13" s="9">
        <v>-18643386957</v>
      </c>
      <c r="W13" s="10">
        <v>2.0499999999999998</v>
      </c>
    </row>
    <row r="14" spans="1:23" ht="21.75" customHeight="1" x14ac:dyDescent="0.2">
      <c r="A14" s="44" t="s">
        <v>30</v>
      </c>
      <c r="B14" s="44"/>
      <c r="D14" s="9">
        <v>13515912371</v>
      </c>
      <c r="F14" s="9">
        <v>-24853238097</v>
      </c>
      <c r="H14" s="9">
        <v>2921688026</v>
      </c>
      <c r="J14" s="9">
        <v>-8415637700</v>
      </c>
      <c r="L14" s="10">
        <v>0.98</v>
      </c>
      <c r="N14" s="9">
        <v>13515912371</v>
      </c>
      <c r="P14" s="45">
        <v>-10986240597</v>
      </c>
      <c r="Q14" s="45"/>
      <c r="S14" s="9">
        <v>2930634481</v>
      </c>
      <c r="U14" s="9">
        <v>5460306255</v>
      </c>
      <c r="W14" s="10">
        <v>-0.6</v>
      </c>
    </row>
    <row r="15" spans="1:23" ht="21.75" customHeight="1" x14ac:dyDescent="0.2">
      <c r="A15" s="44" t="s">
        <v>81</v>
      </c>
      <c r="B15" s="44"/>
      <c r="D15" s="9">
        <v>0</v>
      </c>
      <c r="F15" s="9">
        <v>360351276320</v>
      </c>
      <c r="H15" s="9">
        <v>-76380468494</v>
      </c>
      <c r="J15" s="9">
        <v>283970807826</v>
      </c>
      <c r="L15" s="10">
        <v>-33.06</v>
      </c>
      <c r="N15" s="9">
        <v>0</v>
      </c>
      <c r="P15" s="45">
        <v>360351276320</v>
      </c>
      <c r="Q15" s="45"/>
      <c r="S15" s="9">
        <v>-76380468494</v>
      </c>
      <c r="U15" s="9">
        <v>283970807826</v>
      </c>
      <c r="W15" s="10">
        <v>-31.26</v>
      </c>
    </row>
    <row r="16" spans="1:23" ht="21.75" customHeight="1" x14ac:dyDescent="0.2">
      <c r="A16" s="44" t="s">
        <v>59</v>
      </c>
      <c r="B16" s="44"/>
      <c r="D16" s="9">
        <v>42653976927</v>
      </c>
      <c r="F16" s="9">
        <v>-96368511044</v>
      </c>
      <c r="H16" s="9">
        <v>-6793423977</v>
      </c>
      <c r="J16" s="9">
        <v>-60507958094</v>
      </c>
      <c r="L16" s="10">
        <v>7.05</v>
      </c>
      <c r="N16" s="9">
        <v>42653976927</v>
      </c>
      <c r="P16" s="45">
        <v>-211728806144</v>
      </c>
      <c r="Q16" s="45"/>
      <c r="S16" s="9">
        <v>-10212000772</v>
      </c>
      <c r="U16" s="9">
        <v>-179286829989</v>
      </c>
      <c r="W16" s="10">
        <v>19.739999999999998</v>
      </c>
    </row>
    <row r="17" spans="1:23" ht="21.75" customHeight="1" x14ac:dyDescent="0.2">
      <c r="A17" s="44" t="s">
        <v>45</v>
      </c>
      <c r="B17" s="44"/>
      <c r="D17" s="9">
        <v>0</v>
      </c>
      <c r="F17" s="9">
        <v>-11163475592</v>
      </c>
      <c r="H17" s="9">
        <v>-88069463</v>
      </c>
      <c r="J17" s="9">
        <v>-11251545055</v>
      </c>
      <c r="L17" s="10">
        <v>1.31</v>
      </c>
      <c r="N17" s="9">
        <v>10119818008</v>
      </c>
      <c r="P17" s="45">
        <v>-7850180797</v>
      </c>
      <c r="Q17" s="45"/>
      <c r="S17" s="9">
        <v>-88069463</v>
      </c>
      <c r="U17" s="9">
        <v>2181567748</v>
      </c>
      <c r="W17" s="10">
        <v>-0.24</v>
      </c>
    </row>
    <row r="18" spans="1:23" ht="21.75" customHeight="1" x14ac:dyDescent="0.2">
      <c r="A18" s="44" t="s">
        <v>72</v>
      </c>
      <c r="B18" s="44"/>
      <c r="D18" s="9">
        <v>42370976610</v>
      </c>
      <c r="F18" s="9">
        <v>-121448373255</v>
      </c>
      <c r="H18" s="9">
        <v>-24437022136</v>
      </c>
      <c r="J18" s="9">
        <v>-103514418781</v>
      </c>
      <c r="L18" s="10">
        <v>12.05</v>
      </c>
      <c r="N18" s="9">
        <v>42370976610</v>
      </c>
      <c r="P18" s="45">
        <v>-158574686319</v>
      </c>
      <c r="Q18" s="45"/>
      <c r="S18" s="9">
        <v>-38163273237</v>
      </c>
      <c r="U18" s="9">
        <v>-154366982946</v>
      </c>
      <c r="W18" s="10">
        <v>16.989999999999998</v>
      </c>
    </row>
    <row r="19" spans="1:23" ht="21.75" customHeight="1" x14ac:dyDescent="0.2">
      <c r="A19" s="44" t="s">
        <v>62</v>
      </c>
      <c r="B19" s="44"/>
      <c r="D19" s="9">
        <v>39608468207</v>
      </c>
      <c r="F19" s="9">
        <v>-77290447168</v>
      </c>
      <c r="H19" s="9">
        <v>-63639281085</v>
      </c>
      <c r="J19" s="9">
        <v>-101321260046</v>
      </c>
      <c r="L19" s="10">
        <v>11.8</v>
      </c>
      <c r="N19" s="9">
        <v>39608468207</v>
      </c>
      <c r="P19" s="45">
        <v>-237696552843</v>
      </c>
      <c r="Q19" s="45"/>
      <c r="S19" s="9">
        <v>-97788380102</v>
      </c>
      <c r="U19" s="9">
        <v>-295876464738</v>
      </c>
      <c r="W19" s="10">
        <v>32.57</v>
      </c>
    </row>
    <row r="20" spans="1:23" ht="21.75" customHeight="1" x14ac:dyDescent="0.2">
      <c r="A20" s="44" t="s">
        <v>168</v>
      </c>
      <c r="B20" s="44"/>
      <c r="D20" s="9">
        <v>0</v>
      </c>
      <c r="F20" s="9">
        <v>0</v>
      </c>
      <c r="H20" s="9">
        <v>-55146966114</v>
      </c>
      <c r="J20" s="9">
        <v>-55146966114</v>
      </c>
      <c r="L20" s="10">
        <v>6.42</v>
      </c>
      <c r="N20" s="9">
        <v>0</v>
      </c>
      <c r="P20" s="45">
        <v>0</v>
      </c>
      <c r="Q20" s="45"/>
      <c r="S20" s="9">
        <v>-55146966114</v>
      </c>
      <c r="U20" s="9">
        <v>-55146966114</v>
      </c>
      <c r="W20" s="10">
        <v>6.07</v>
      </c>
    </row>
    <row r="21" spans="1:23" ht="21.75" customHeight="1" x14ac:dyDescent="0.2">
      <c r="A21" s="44" t="s">
        <v>169</v>
      </c>
      <c r="B21" s="44"/>
      <c r="D21" s="9">
        <v>0</v>
      </c>
      <c r="F21" s="9">
        <v>0</v>
      </c>
      <c r="H21" s="9">
        <v>0</v>
      </c>
      <c r="J21" s="9">
        <v>0</v>
      </c>
      <c r="L21" s="10">
        <v>0</v>
      </c>
      <c r="N21" s="9">
        <v>0</v>
      </c>
      <c r="P21" s="45">
        <v>0</v>
      </c>
      <c r="Q21" s="45"/>
      <c r="S21" s="9">
        <v>-304704999</v>
      </c>
      <c r="U21" s="9">
        <v>-304704999</v>
      </c>
      <c r="W21" s="10">
        <v>0.03</v>
      </c>
    </row>
    <row r="22" spans="1:23" ht="21.75" customHeight="1" x14ac:dyDescent="0.2">
      <c r="A22" s="44" t="s">
        <v>57</v>
      </c>
      <c r="B22" s="44"/>
      <c r="D22" s="9">
        <v>0</v>
      </c>
      <c r="F22" s="9">
        <v>3869116206</v>
      </c>
      <c r="H22" s="9">
        <v>0</v>
      </c>
      <c r="J22" s="9">
        <v>3869116206</v>
      </c>
      <c r="L22" s="10">
        <v>-0.45</v>
      </c>
      <c r="N22" s="9">
        <v>8846080100</v>
      </c>
      <c r="P22" s="45">
        <v>-16531678635</v>
      </c>
      <c r="Q22" s="45"/>
      <c r="S22" s="9">
        <v>1050742391</v>
      </c>
      <c r="U22" s="9">
        <v>-6634856144</v>
      </c>
      <c r="W22" s="10">
        <v>0.73</v>
      </c>
    </row>
    <row r="23" spans="1:23" ht="21.75" customHeight="1" x14ac:dyDescent="0.2">
      <c r="A23" s="44" t="s">
        <v>170</v>
      </c>
      <c r="B23" s="44"/>
      <c r="D23" s="9">
        <v>0</v>
      </c>
      <c r="F23" s="9">
        <v>0</v>
      </c>
      <c r="H23" s="9">
        <v>0</v>
      </c>
      <c r="J23" s="9">
        <v>0</v>
      </c>
      <c r="L23" s="10">
        <v>0</v>
      </c>
      <c r="N23" s="9">
        <v>6216072320</v>
      </c>
      <c r="P23" s="45">
        <v>0</v>
      </c>
      <c r="Q23" s="45"/>
      <c r="S23" s="9">
        <v>-4216304525</v>
      </c>
      <c r="U23" s="9">
        <v>1999767795</v>
      </c>
      <c r="W23" s="10">
        <v>-0.22</v>
      </c>
    </row>
    <row r="24" spans="1:23" ht="21.75" customHeight="1" x14ac:dyDescent="0.2">
      <c r="A24" s="44" t="s">
        <v>38</v>
      </c>
      <c r="B24" s="44"/>
      <c r="D24" s="9">
        <v>10502840007</v>
      </c>
      <c r="F24" s="9">
        <v>-23472190844</v>
      </c>
      <c r="H24" s="9">
        <v>0</v>
      </c>
      <c r="J24" s="9">
        <v>-12969350837</v>
      </c>
      <c r="L24" s="10">
        <v>1.51</v>
      </c>
      <c r="N24" s="9">
        <v>10502840007</v>
      </c>
      <c r="P24" s="45">
        <v>-36515174988</v>
      </c>
      <c r="Q24" s="45"/>
      <c r="S24" s="9">
        <v>-5269</v>
      </c>
      <c r="U24" s="9">
        <v>-26012340250</v>
      </c>
      <c r="W24" s="10">
        <v>2.86</v>
      </c>
    </row>
    <row r="25" spans="1:23" ht="21.75" customHeight="1" x14ac:dyDescent="0.2">
      <c r="A25" s="44" t="s">
        <v>19</v>
      </c>
      <c r="B25" s="44"/>
      <c r="D25" s="9">
        <v>23212200</v>
      </c>
      <c r="F25" s="9">
        <v>-177785842</v>
      </c>
      <c r="H25" s="9">
        <v>0</v>
      </c>
      <c r="J25" s="9">
        <v>-154573642</v>
      </c>
      <c r="L25" s="10">
        <v>0.02</v>
      </c>
      <c r="N25" s="9">
        <v>23212200</v>
      </c>
      <c r="P25" s="45">
        <v>-317617458</v>
      </c>
      <c r="Q25" s="45"/>
      <c r="S25" s="9">
        <v>377864609</v>
      </c>
      <c r="U25" s="9">
        <v>83459351</v>
      </c>
      <c r="W25" s="10">
        <v>-0.01</v>
      </c>
    </row>
    <row r="26" spans="1:23" ht="21.75" customHeight="1" x14ac:dyDescent="0.2">
      <c r="A26" s="44" t="s">
        <v>29</v>
      </c>
      <c r="B26" s="44"/>
      <c r="D26" s="9">
        <v>0</v>
      </c>
      <c r="F26" s="9">
        <v>-17772850569</v>
      </c>
      <c r="H26" s="9">
        <v>0</v>
      </c>
      <c r="J26" s="9">
        <v>-17772850569</v>
      </c>
      <c r="L26" s="10">
        <v>2.0699999999999998</v>
      </c>
      <c r="N26" s="9">
        <v>18846514286</v>
      </c>
      <c r="P26" s="45">
        <v>-16550750628</v>
      </c>
      <c r="Q26" s="45"/>
      <c r="S26" s="9">
        <v>248280459</v>
      </c>
      <c r="U26" s="9">
        <v>2544044117</v>
      </c>
      <c r="W26" s="10">
        <v>-0.28000000000000003</v>
      </c>
    </row>
    <row r="27" spans="1:23" ht="21.75" customHeight="1" x14ac:dyDescent="0.2">
      <c r="A27" s="44" t="s">
        <v>171</v>
      </c>
      <c r="B27" s="44"/>
      <c r="D27" s="9">
        <v>0</v>
      </c>
      <c r="F27" s="9">
        <v>0</v>
      </c>
      <c r="H27" s="9">
        <v>0</v>
      </c>
      <c r="J27" s="9">
        <v>0</v>
      </c>
      <c r="L27" s="10">
        <v>0</v>
      </c>
      <c r="N27" s="9">
        <v>0</v>
      </c>
      <c r="P27" s="45">
        <v>0</v>
      </c>
      <c r="Q27" s="45"/>
      <c r="S27" s="9">
        <v>60669548122</v>
      </c>
      <c r="U27" s="9">
        <v>60669548122</v>
      </c>
      <c r="W27" s="10">
        <v>-6.68</v>
      </c>
    </row>
    <row r="28" spans="1:23" ht="21.75" customHeight="1" x14ac:dyDescent="0.2">
      <c r="A28" s="44" t="s">
        <v>79</v>
      </c>
      <c r="B28" s="44"/>
      <c r="D28" s="9">
        <v>0</v>
      </c>
      <c r="F28" s="9">
        <v>-44865993462</v>
      </c>
      <c r="H28" s="9">
        <v>0</v>
      </c>
      <c r="J28" s="9">
        <v>-44865993462</v>
      </c>
      <c r="L28" s="10">
        <v>5.22</v>
      </c>
      <c r="N28" s="9">
        <v>0</v>
      </c>
      <c r="P28" s="45">
        <v>-87266893763</v>
      </c>
      <c r="Q28" s="45"/>
      <c r="S28" s="9">
        <v>-1747320087</v>
      </c>
      <c r="U28" s="9">
        <v>-89014213850</v>
      </c>
      <c r="W28" s="10">
        <v>9.8000000000000007</v>
      </c>
    </row>
    <row r="29" spans="1:23" ht="21.75" customHeight="1" x14ac:dyDescent="0.2">
      <c r="A29" s="44" t="s">
        <v>24</v>
      </c>
      <c r="B29" s="44"/>
      <c r="D29" s="9">
        <v>0</v>
      </c>
      <c r="F29" s="9">
        <v>-33461809928</v>
      </c>
      <c r="H29" s="9">
        <v>0</v>
      </c>
      <c r="J29" s="9">
        <v>-33461809928</v>
      </c>
      <c r="L29" s="10">
        <v>3.9</v>
      </c>
      <c r="N29" s="9">
        <v>3854438865</v>
      </c>
      <c r="P29" s="45">
        <v>-36527013892</v>
      </c>
      <c r="Q29" s="45"/>
      <c r="S29" s="9">
        <v>-608</v>
      </c>
      <c r="U29" s="9">
        <v>-32672575635</v>
      </c>
      <c r="W29" s="10">
        <v>3.6</v>
      </c>
    </row>
    <row r="30" spans="1:23" ht="21.75" customHeight="1" x14ac:dyDescent="0.2">
      <c r="A30" s="44" t="s">
        <v>33</v>
      </c>
      <c r="B30" s="44"/>
      <c r="D30" s="9">
        <v>0</v>
      </c>
      <c r="F30" s="9">
        <v>-4243774501</v>
      </c>
      <c r="H30" s="9">
        <v>0</v>
      </c>
      <c r="J30" s="9">
        <v>-4243774501</v>
      </c>
      <c r="L30" s="10">
        <v>0.49</v>
      </c>
      <c r="N30" s="9">
        <v>2230252118</v>
      </c>
      <c r="P30" s="45">
        <v>-2102425755</v>
      </c>
      <c r="Q30" s="45"/>
      <c r="S30" s="9">
        <v>-5123</v>
      </c>
      <c r="U30" s="9">
        <v>127821240</v>
      </c>
      <c r="W30" s="10">
        <v>-0.01</v>
      </c>
    </row>
    <row r="31" spans="1:23" ht="21.75" customHeight="1" x14ac:dyDescent="0.2">
      <c r="A31" s="44" t="s">
        <v>26</v>
      </c>
      <c r="B31" s="44"/>
      <c r="D31" s="9">
        <v>0</v>
      </c>
      <c r="F31" s="9">
        <v>-3109136890</v>
      </c>
      <c r="H31" s="9">
        <v>0</v>
      </c>
      <c r="J31" s="9">
        <v>-3109136890</v>
      </c>
      <c r="L31" s="10">
        <v>0.36</v>
      </c>
      <c r="N31" s="9">
        <v>2275745340</v>
      </c>
      <c r="P31" s="45">
        <v>-10835510886</v>
      </c>
      <c r="Q31" s="45"/>
      <c r="S31" s="9">
        <v>-1706</v>
      </c>
      <c r="U31" s="9">
        <v>-8559767252</v>
      </c>
      <c r="W31" s="10">
        <v>0.94</v>
      </c>
    </row>
    <row r="32" spans="1:23" ht="21.75" customHeight="1" x14ac:dyDescent="0.2">
      <c r="A32" s="44" t="s">
        <v>21</v>
      </c>
      <c r="B32" s="44"/>
      <c r="D32" s="9">
        <v>0</v>
      </c>
      <c r="F32" s="9">
        <v>-19092970972</v>
      </c>
      <c r="H32" s="9">
        <v>0</v>
      </c>
      <c r="J32" s="9">
        <v>-19092970972</v>
      </c>
      <c r="L32" s="10">
        <v>2.2200000000000002</v>
      </c>
      <c r="N32" s="9">
        <v>1974577528</v>
      </c>
      <c r="P32" s="45">
        <v>-9816754496</v>
      </c>
      <c r="Q32" s="45"/>
      <c r="S32" s="9">
        <v>4348811399</v>
      </c>
      <c r="U32" s="9">
        <v>-3493365569</v>
      </c>
      <c r="W32" s="10">
        <v>0.38</v>
      </c>
    </row>
    <row r="33" spans="1:23" ht="21.75" customHeight="1" x14ac:dyDescent="0.2">
      <c r="A33" s="44" t="s">
        <v>77</v>
      </c>
      <c r="B33" s="44"/>
      <c r="D33" s="9">
        <v>12766773986</v>
      </c>
      <c r="F33" s="9">
        <v>-24009289650</v>
      </c>
      <c r="H33" s="9">
        <v>0</v>
      </c>
      <c r="J33" s="9">
        <v>-11242515664</v>
      </c>
      <c r="L33" s="10">
        <v>1.31</v>
      </c>
      <c r="N33" s="9">
        <v>12766773986</v>
      </c>
      <c r="P33" s="45">
        <v>-59010784276</v>
      </c>
      <c r="Q33" s="45"/>
      <c r="S33" s="9">
        <v>-3340007776</v>
      </c>
      <c r="U33" s="9">
        <v>-49584018066</v>
      </c>
      <c r="W33" s="10">
        <v>5.46</v>
      </c>
    </row>
    <row r="34" spans="1:23" ht="21.75" customHeight="1" x14ac:dyDescent="0.2">
      <c r="A34" s="44" t="s">
        <v>172</v>
      </c>
      <c r="B34" s="44"/>
      <c r="D34" s="9">
        <v>0</v>
      </c>
      <c r="F34" s="9">
        <v>0</v>
      </c>
      <c r="H34" s="9">
        <v>0</v>
      </c>
      <c r="J34" s="9">
        <v>0</v>
      </c>
      <c r="L34" s="10">
        <v>0</v>
      </c>
      <c r="N34" s="9">
        <v>0</v>
      </c>
      <c r="P34" s="45">
        <v>0</v>
      </c>
      <c r="Q34" s="45"/>
      <c r="S34" s="9">
        <v>1383977409</v>
      </c>
      <c r="U34" s="9">
        <v>1383977409</v>
      </c>
      <c r="W34" s="10">
        <v>-0.15</v>
      </c>
    </row>
    <row r="35" spans="1:23" ht="21.75" customHeight="1" x14ac:dyDescent="0.2">
      <c r="A35" s="44" t="s">
        <v>173</v>
      </c>
      <c r="B35" s="44"/>
      <c r="D35" s="9">
        <v>0</v>
      </c>
      <c r="F35" s="9">
        <v>0</v>
      </c>
      <c r="H35" s="9">
        <v>0</v>
      </c>
      <c r="J35" s="9">
        <v>0</v>
      </c>
      <c r="L35" s="10">
        <v>0</v>
      </c>
      <c r="N35" s="9">
        <v>0</v>
      </c>
      <c r="P35" s="45">
        <v>0</v>
      </c>
      <c r="Q35" s="45"/>
      <c r="S35" s="9">
        <v>-7944722661</v>
      </c>
      <c r="U35" s="9">
        <v>-7944722661</v>
      </c>
      <c r="W35" s="10">
        <v>0.87</v>
      </c>
    </row>
    <row r="36" spans="1:23" ht="21.75" customHeight="1" x14ac:dyDescent="0.2">
      <c r="A36" s="44" t="s">
        <v>174</v>
      </c>
      <c r="B36" s="44"/>
      <c r="D36" s="9">
        <v>0</v>
      </c>
      <c r="F36" s="9">
        <v>0</v>
      </c>
      <c r="H36" s="9">
        <v>0</v>
      </c>
      <c r="J36" s="9">
        <v>0</v>
      </c>
      <c r="L36" s="10">
        <v>0</v>
      </c>
      <c r="N36" s="9">
        <v>459188406</v>
      </c>
      <c r="P36" s="45">
        <v>0</v>
      </c>
      <c r="Q36" s="45"/>
      <c r="S36" s="9">
        <v>-5727708332</v>
      </c>
      <c r="U36" s="9">
        <v>-5268519926</v>
      </c>
      <c r="W36" s="10">
        <v>0.57999999999999996</v>
      </c>
    </row>
    <row r="37" spans="1:23" ht="21.75" customHeight="1" x14ac:dyDescent="0.2">
      <c r="A37" s="44" t="s">
        <v>46</v>
      </c>
      <c r="B37" s="44"/>
      <c r="D37" s="9">
        <v>20728596670</v>
      </c>
      <c r="F37" s="9">
        <v>-51556261040</v>
      </c>
      <c r="H37" s="9">
        <v>0</v>
      </c>
      <c r="J37" s="9">
        <v>-30827664370</v>
      </c>
      <c r="L37" s="10">
        <v>3.59</v>
      </c>
      <c r="N37" s="9">
        <v>20728596670</v>
      </c>
      <c r="P37" s="45">
        <v>-79317324685</v>
      </c>
      <c r="Q37" s="45"/>
      <c r="S37" s="9">
        <v>847972438</v>
      </c>
      <c r="U37" s="9">
        <v>-57740755577</v>
      </c>
      <c r="W37" s="10">
        <v>6.36</v>
      </c>
    </row>
    <row r="38" spans="1:23" ht="21.75" customHeight="1" x14ac:dyDescent="0.2">
      <c r="A38" s="44" t="s">
        <v>43</v>
      </c>
      <c r="B38" s="44"/>
      <c r="D38" s="9">
        <v>0</v>
      </c>
      <c r="F38" s="9">
        <v>-14998822617</v>
      </c>
      <c r="H38" s="9">
        <v>0</v>
      </c>
      <c r="J38" s="9">
        <v>-14998822617</v>
      </c>
      <c r="L38" s="10">
        <v>1.75</v>
      </c>
      <c r="N38" s="9">
        <v>0</v>
      </c>
      <c r="P38" s="45">
        <v>12024372559</v>
      </c>
      <c r="Q38" s="45"/>
      <c r="S38" s="9">
        <v>2246919472</v>
      </c>
      <c r="U38" s="9">
        <v>14271292031</v>
      </c>
      <c r="W38" s="10">
        <v>-1.57</v>
      </c>
    </row>
    <row r="39" spans="1:23" ht="21.75" customHeight="1" x14ac:dyDescent="0.2">
      <c r="A39" s="44" t="s">
        <v>175</v>
      </c>
      <c r="B39" s="44"/>
      <c r="D39" s="9">
        <v>0</v>
      </c>
      <c r="F39" s="9">
        <v>0</v>
      </c>
      <c r="H39" s="9">
        <v>0</v>
      </c>
      <c r="J39" s="9">
        <v>0</v>
      </c>
      <c r="L39" s="10">
        <v>0</v>
      </c>
      <c r="N39" s="9">
        <v>0</v>
      </c>
      <c r="P39" s="45">
        <v>0</v>
      </c>
      <c r="Q39" s="45"/>
      <c r="S39" s="9">
        <v>58810028563</v>
      </c>
      <c r="U39" s="9">
        <v>58810028563</v>
      </c>
      <c r="W39" s="10">
        <v>-6.47</v>
      </c>
    </row>
    <row r="40" spans="1:23" ht="21.75" customHeight="1" x14ac:dyDescent="0.2">
      <c r="A40" s="44" t="s">
        <v>176</v>
      </c>
      <c r="B40" s="44"/>
      <c r="D40" s="9">
        <v>0</v>
      </c>
      <c r="F40" s="9">
        <v>0</v>
      </c>
      <c r="H40" s="9">
        <v>0</v>
      </c>
      <c r="J40" s="9">
        <v>0</v>
      </c>
      <c r="L40" s="10">
        <v>0</v>
      </c>
      <c r="N40" s="9">
        <v>0</v>
      </c>
      <c r="P40" s="45">
        <v>0</v>
      </c>
      <c r="Q40" s="45"/>
      <c r="S40" s="9">
        <v>665182254</v>
      </c>
      <c r="U40" s="9">
        <v>665182254</v>
      </c>
      <c r="W40" s="10">
        <v>-7.0000000000000007E-2</v>
      </c>
    </row>
    <row r="41" spans="1:23" ht="21.75" customHeight="1" x14ac:dyDescent="0.2">
      <c r="A41" s="44" t="s">
        <v>177</v>
      </c>
      <c r="B41" s="44"/>
      <c r="D41" s="9">
        <v>0</v>
      </c>
      <c r="F41" s="9">
        <v>0</v>
      </c>
      <c r="H41" s="9">
        <v>0</v>
      </c>
      <c r="J41" s="9">
        <v>0</v>
      </c>
      <c r="L41" s="10">
        <v>0</v>
      </c>
      <c r="N41" s="9">
        <v>0</v>
      </c>
      <c r="P41" s="45">
        <v>0</v>
      </c>
      <c r="Q41" s="45"/>
      <c r="S41" s="9">
        <v>3250580379</v>
      </c>
      <c r="U41" s="9">
        <v>3250580379</v>
      </c>
      <c r="W41" s="10">
        <v>-0.36</v>
      </c>
    </row>
    <row r="42" spans="1:23" ht="21.75" customHeight="1" x14ac:dyDescent="0.2">
      <c r="A42" s="44" t="s">
        <v>31</v>
      </c>
      <c r="B42" s="44"/>
      <c r="D42" s="9">
        <v>0</v>
      </c>
      <c r="F42" s="9">
        <v>-1678055805</v>
      </c>
      <c r="H42" s="9">
        <v>0</v>
      </c>
      <c r="J42" s="9">
        <v>-1678055805</v>
      </c>
      <c r="L42" s="10">
        <v>0.2</v>
      </c>
      <c r="N42" s="9">
        <v>5329100000</v>
      </c>
      <c r="P42" s="45">
        <v>-17208297746</v>
      </c>
      <c r="Q42" s="45"/>
      <c r="S42" s="9">
        <v>-1125273250</v>
      </c>
      <c r="U42" s="9">
        <v>-13004470996</v>
      </c>
      <c r="W42" s="10">
        <v>1.43</v>
      </c>
    </row>
    <row r="43" spans="1:23" ht="21.75" customHeight="1" x14ac:dyDescent="0.2">
      <c r="A43" s="44" t="s">
        <v>82</v>
      </c>
      <c r="B43" s="44"/>
      <c r="D43" s="9">
        <v>0</v>
      </c>
      <c r="F43" s="9">
        <v>-632802689</v>
      </c>
      <c r="H43" s="9">
        <v>0</v>
      </c>
      <c r="J43" s="9">
        <v>-632802689</v>
      </c>
      <c r="L43" s="10">
        <v>7.0000000000000007E-2</v>
      </c>
      <c r="N43" s="9">
        <v>0</v>
      </c>
      <c r="P43" s="45">
        <v>-632802689</v>
      </c>
      <c r="Q43" s="45"/>
      <c r="S43" s="9">
        <v>17889125056</v>
      </c>
      <c r="U43" s="9">
        <v>17256322367</v>
      </c>
      <c r="W43" s="10">
        <v>-1.9</v>
      </c>
    </row>
    <row r="44" spans="1:23" ht="21.75" customHeight="1" x14ac:dyDescent="0.2">
      <c r="A44" s="44" t="s">
        <v>37</v>
      </c>
      <c r="B44" s="44"/>
      <c r="D44" s="9">
        <v>0</v>
      </c>
      <c r="F44" s="9">
        <v>-1832087122</v>
      </c>
      <c r="H44" s="9">
        <v>0</v>
      </c>
      <c r="J44" s="9">
        <v>-1832087122</v>
      </c>
      <c r="L44" s="10">
        <v>0.21</v>
      </c>
      <c r="N44" s="9">
        <v>14177333000</v>
      </c>
      <c r="P44" s="45">
        <v>1832087110</v>
      </c>
      <c r="Q44" s="45"/>
      <c r="S44" s="9">
        <v>3425926967</v>
      </c>
      <c r="U44" s="9">
        <v>19435347077</v>
      </c>
      <c r="W44" s="10">
        <v>-2.14</v>
      </c>
    </row>
    <row r="45" spans="1:23" ht="21.75" customHeight="1" x14ac:dyDescent="0.2">
      <c r="A45" s="44" t="s">
        <v>22</v>
      </c>
      <c r="B45" s="44"/>
      <c r="D45" s="9">
        <v>0</v>
      </c>
      <c r="F45" s="9">
        <v>-3299410998</v>
      </c>
      <c r="H45" s="9">
        <v>0</v>
      </c>
      <c r="J45" s="9">
        <v>-3299410998</v>
      </c>
      <c r="L45" s="10">
        <v>0.38</v>
      </c>
      <c r="N45" s="9">
        <v>7978750000</v>
      </c>
      <c r="P45" s="45">
        <v>17924684743</v>
      </c>
      <c r="Q45" s="45"/>
      <c r="S45" s="9">
        <v>10609838951</v>
      </c>
      <c r="U45" s="9">
        <v>36513273694</v>
      </c>
      <c r="W45" s="10">
        <v>-4.0199999999999996</v>
      </c>
    </row>
    <row r="46" spans="1:23" ht="21.75" customHeight="1" x14ac:dyDescent="0.2">
      <c r="A46" s="44" t="s">
        <v>44</v>
      </c>
      <c r="B46" s="44"/>
      <c r="D46" s="9">
        <v>4435498757</v>
      </c>
      <c r="F46" s="9">
        <v>-13098069327</v>
      </c>
      <c r="H46" s="9">
        <v>0</v>
      </c>
      <c r="J46" s="9">
        <v>-8662570570</v>
      </c>
      <c r="L46" s="10">
        <v>1.01</v>
      </c>
      <c r="N46" s="9">
        <v>4435498757</v>
      </c>
      <c r="P46" s="45">
        <v>-14137078174</v>
      </c>
      <c r="Q46" s="45"/>
      <c r="S46" s="9">
        <v>-3882</v>
      </c>
      <c r="U46" s="9">
        <v>-9701583299</v>
      </c>
      <c r="W46" s="10">
        <v>1.07</v>
      </c>
    </row>
    <row r="47" spans="1:23" ht="21.75" customHeight="1" x14ac:dyDescent="0.2">
      <c r="A47" s="44" t="s">
        <v>20</v>
      </c>
      <c r="B47" s="44"/>
      <c r="D47" s="9">
        <v>0</v>
      </c>
      <c r="F47" s="9">
        <v>-287031937</v>
      </c>
      <c r="H47" s="9">
        <v>0</v>
      </c>
      <c r="J47" s="9">
        <v>-287031937</v>
      </c>
      <c r="L47" s="10">
        <v>0.03</v>
      </c>
      <c r="N47" s="9">
        <v>699520876</v>
      </c>
      <c r="P47" s="45">
        <v>1976940787</v>
      </c>
      <c r="Q47" s="45"/>
      <c r="S47" s="9">
        <v>1017698938</v>
      </c>
      <c r="U47" s="9">
        <v>3694160601</v>
      </c>
      <c r="W47" s="10">
        <v>-0.41</v>
      </c>
    </row>
    <row r="48" spans="1:23" ht="21.75" customHeight="1" x14ac:dyDescent="0.2">
      <c r="A48" s="44" t="s">
        <v>40</v>
      </c>
      <c r="B48" s="44"/>
      <c r="D48" s="9">
        <v>3014363894</v>
      </c>
      <c r="F48" s="9">
        <v>-6598073830</v>
      </c>
      <c r="H48" s="9">
        <v>0</v>
      </c>
      <c r="J48" s="9">
        <v>-3583709936</v>
      </c>
      <c r="L48" s="10">
        <v>0.42</v>
      </c>
      <c r="N48" s="9">
        <v>3014363894</v>
      </c>
      <c r="P48" s="45">
        <v>-18417918122</v>
      </c>
      <c r="Q48" s="45"/>
      <c r="S48" s="9">
        <v>-2661</v>
      </c>
      <c r="U48" s="9">
        <v>-15403556889</v>
      </c>
      <c r="W48" s="10">
        <v>1.7</v>
      </c>
    </row>
    <row r="49" spans="1:23" ht="21.75" customHeight="1" x14ac:dyDescent="0.2">
      <c r="A49" s="44" t="s">
        <v>178</v>
      </c>
      <c r="B49" s="44"/>
      <c r="D49" s="9">
        <v>0</v>
      </c>
      <c r="F49" s="9">
        <v>0</v>
      </c>
      <c r="H49" s="9">
        <v>0</v>
      </c>
      <c r="J49" s="9">
        <v>0</v>
      </c>
      <c r="L49" s="10">
        <v>0</v>
      </c>
      <c r="N49" s="9">
        <v>0</v>
      </c>
      <c r="P49" s="45">
        <v>0</v>
      </c>
      <c r="Q49" s="45"/>
      <c r="S49" s="9">
        <v>15343161972</v>
      </c>
      <c r="U49" s="9">
        <v>15343161972</v>
      </c>
      <c r="W49" s="10">
        <v>-1.69</v>
      </c>
    </row>
    <row r="50" spans="1:23" ht="21.75" customHeight="1" x14ac:dyDescent="0.2">
      <c r="A50" s="44" t="s">
        <v>179</v>
      </c>
      <c r="B50" s="44"/>
      <c r="D50" s="9">
        <v>0</v>
      </c>
      <c r="F50" s="9">
        <v>0</v>
      </c>
      <c r="H50" s="9">
        <v>0</v>
      </c>
      <c r="J50" s="9">
        <v>0</v>
      </c>
      <c r="L50" s="10">
        <v>0</v>
      </c>
      <c r="N50" s="9">
        <v>0</v>
      </c>
      <c r="P50" s="45">
        <v>0</v>
      </c>
      <c r="Q50" s="45"/>
      <c r="S50" s="9">
        <v>16841050524</v>
      </c>
      <c r="U50" s="9">
        <v>16841050524</v>
      </c>
      <c r="W50" s="10">
        <v>-1.85</v>
      </c>
    </row>
    <row r="51" spans="1:23" ht="21.75" customHeight="1" x14ac:dyDescent="0.2">
      <c r="A51" s="44" t="s">
        <v>41</v>
      </c>
      <c r="B51" s="44"/>
      <c r="D51" s="9">
        <v>0</v>
      </c>
      <c r="F51" s="9">
        <v>-37433927118</v>
      </c>
      <c r="H51" s="9">
        <v>0</v>
      </c>
      <c r="J51" s="9">
        <v>-37433927118</v>
      </c>
      <c r="L51" s="10">
        <v>4.3600000000000003</v>
      </c>
      <c r="N51" s="9">
        <v>29713969271</v>
      </c>
      <c r="P51" s="45">
        <v>-58721460787</v>
      </c>
      <c r="Q51" s="45"/>
      <c r="S51" s="9">
        <v>333555925</v>
      </c>
      <c r="U51" s="9">
        <v>-28673935591</v>
      </c>
      <c r="W51" s="10">
        <v>3.16</v>
      </c>
    </row>
    <row r="52" spans="1:23" ht="21.75" customHeight="1" x14ac:dyDescent="0.2">
      <c r="A52" s="44" t="s">
        <v>71</v>
      </c>
      <c r="B52" s="44"/>
      <c r="D52" s="9">
        <v>0</v>
      </c>
      <c r="F52" s="9">
        <v>-1150272392</v>
      </c>
      <c r="H52" s="9">
        <v>0</v>
      </c>
      <c r="J52" s="9">
        <v>-1150272392</v>
      </c>
      <c r="L52" s="10">
        <v>0.13</v>
      </c>
      <c r="N52" s="9">
        <v>2061341413</v>
      </c>
      <c r="P52" s="45">
        <v>-6695453469</v>
      </c>
      <c r="Q52" s="45"/>
      <c r="S52" s="9">
        <v>-924387311</v>
      </c>
      <c r="U52" s="9">
        <v>-5558499367</v>
      </c>
      <c r="W52" s="10">
        <v>0.61</v>
      </c>
    </row>
    <row r="53" spans="1:23" ht="21.75" customHeight="1" x14ac:dyDescent="0.2">
      <c r="A53" s="44" t="s">
        <v>66</v>
      </c>
      <c r="B53" s="44"/>
      <c r="D53" s="9">
        <v>0</v>
      </c>
      <c r="F53" s="9">
        <v>-10192251666</v>
      </c>
      <c r="H53" s="9">
        <v>0</v>
      </c>
      <c r="J53" s="9">
        <v>-10192251666</v>
      </c>
      <c r="L53" s="10">
        <v>1.19</v>
      </c>
      <c r="N53" s="9">
        <v>14332511960</v>
      </c>
      <c r="P53" s="45">
        <v>-51125649822</v>
      </c>
      <c r="Q53" s="45"/>
      <c r="S53" s="9">
        <v>-2657675999</v>
      </c>
      <c r="U53" s="9">
        <v>-39450813861</v>
      </c>
      <c r="W53" s="10">
        <v>4.34</v>
      </c>
    </row>
    <row r="54" spans="1:23" ht="21.75" customHeight="1" x14ac:dyDescent="0.2">
      <c r="A54" s="44" t="s">
        <v>55</v>
      </c>
      <c r="B54" s="44"/>
      <c r="D54" s="9">
        <v>0</v>
      </c>
      <c r="F54" s="9">
        <v>-246521440</v>
      </c>
      <c r="H54" s="9">
        <v>0</v>
      </c>
      <c r="J54" s="9">
        <v>-246521440</v>
      </c>
      <c r="L54" s="10">
        <v>0.03</v>
      </c>
      <c r="N54" s="9">
        <v>29499646</v>
      </c>
      <c r="P54" s="45">
        <v>-1006463558</v>
      </c>
      <c r="Q54" s="45"/>
      <c r="S54" s="9">
        <v>-171476119</v>
      </c>
      <c r="U54" s="9">
        <v>-1148440031</v>
      </c>
      <c r="W54" s="10">
        <v>0.13</v>
      </c>
    </row>
    <row r="55" spans="1:23" ht="21.75" customHeight="1" x14ac:dyDescent="0.2">
      <c r="A55" s="44" t="s">
        <v>180</v>
      </c>
      <c r="B55" s="44"/>
      <c r="D55" s="9">
        <v>0</v>
      </c>
      <c r="F55" s="9">
        <v>0</v>
      </c>
      <c r="H55" s="9">
        <v>0</v>
      </c>
      <c r="J55" s="9">
        <v>0</v>
      </c>
      <c r="L55" s="10">
        <v>0</v>
      </c>
      <c r="N55" s="9">
        <v>0</v>
      </c>
      <c r="P55" s="45">
        <v>0</v>
      </c>
      <c r="Q55" s="45"/>
      <c r="S55" s="9">
        <v>-3312747289</v>
      </c>
      <c r="U55" s="9">
        <v>-3312747289</v>
      </c>
      <c r="W55" s="10">
        <v>0.36</v>
      </c>
    </row>
    <row r="56" spans="1:23" ht="21.75" customHeight="1" x14ac:dyDescent="0.2">
      <c r="A56" s="44" t="s">
        <v>64</v>
      </c>
      <c r="B56" s="44"/>
      <c r="D56" s="9">
        <v>0</v>
      </c>
      <c r="F56" s="9">
        <v>-3083905457</v>
      </c>
      <c r="H56" s="9">
        <v>0</v>
      </c>
      <c r="J56" s="9">
        <v>-3083905457</v>
      </c>
      <c r="L56" s="10">
        <v>0.36</v>
      </c>
      <c r="N56" s="9">
        <v>3922161528</v>
      </c>
      <c r="P56" s="45">
        <v>-16876036938</v>
      </c>
      <c r="Q56" s="45"/>
      <c r="S56" s="9">
        <v>-4316</v>
      </c>
      <c r="U56" s="9">
        <v>-12953879726</v>
      </c>
      <c r="W56" s="10">
        <v>1.43</v>
      </c>
    </row>
    <row r="57" spans="1:23" ht="21.75" customHeight="1" x14ac:dyDescent="0.2">
      <c r="A57" s="44" t="s">
        <v>75</v>
      </c>
      <c r="B57" s="44"/>
      <c r="D57" s="9">
        <v>0</v>
      </c>
      <c r="F57" s="9">
        <v>-10411387418</v>
      </c>
      <c r="H57" s="9">
        <v>0</v>
      </c>
      <c r="J57" s="9">
        <v>-10411387418</v>
      </c>
      <c r="L57" s="10">
        <v>1.21</v>
      </c>
      <c r="N57" s="9">
        <v>11509567000</v>
      </c>
      <c r="P57" s="45">
        <v>-14301356345</v>
      </c>
      <c r="Q57" s="45"/>
      <c r="S57" s="9">
        <v>-6360</v>
      </c>
      <c r="U57" s="9">
        <v>-2791795705</v>
      </c>
      <c r="W57" s="10">
        <v>0.31</v>
      </c>
    </row>
    <row r="58" spans="1:23" ht="21.75" customHeight="1" x14ac:dyDescent="0.2">
      <c r="A58" s="44" t="s">
        <v>69</v>
      </c>
      <c r="B58" s="44"/>
      <c r="D58" s="9">
        <v>0</v>
      </c>
      <c r="F58" s="9">
        <v>-6210575887</v>
      </c>
      <c r="H58" s="9">
        <v>0</v>
      </c>
      <c r="J58" s="9">
        <v>-6210575887</v>
      </c>
      <c r="L58" s="10">
        <v>0.72</v>
      </c>
      <c r="N58" s="9">
        <v>8316647313</v>
      </c>
      <c r="P58" s="45">
        <v>-32767864610</v>
      </c>
      <c r="Q58" s="45"/>
      <c r="S58" s="9">
        <v>-7886955135</v>
      </c>
      <c r="U58" s="9">
        <v>-32338172432</v>
      </c>
      <c r="W58" s="10">
        <v>3.56</v>
      </c>
    </row>
    <row r="59" spans="1:23" ht="21.75" customHeight="1" x14ac:dyDescent="0.2">
      <c r="A59" s="44" t="s">
        <v>181</v>
      </c>
      <c r="B59" s="44"/>
      <c r="D59" s="9">
        <v>0</v>
      </c>
      <c r="F59" s="9">
        <v>0</v>
      </c>
      <c r="H59" s="9">
        <v>0</v>
      </c>
      <c r="J59" s="9">
        <v>0</v>
      </c>
      <c r="L59" s="10">
        <v>0</v>
      </c>
      <c r="N59" s="9">
        <v>0</v>
      </c>
      <c r="P59" s="45">
        <v>0</v>
      </c>
      <c r="Q59" s="45"/>
      <c r="S59" s="9">
        <v>-21555838692</v>
      </c>
      <c r="U59" s="9">
        <v>-21555838692</v>
      </c>
      <c r="W59" s="10">
        <v>2.37</v>
      </c>
    </row>
    <row r="60" spans="1:23" ht="21.75" customHeight="1" x14ac:dyDescent="0.2">
      <c r="A60" s="44" t="s">
        <v>182</v>
      </c>
      <c r="B60" s="44"/>
      <c r="D60" s="9">
        <v>0</v>
      </c>
      <c r="F60" s="9">
        <v>0</v>
      </c>
      <c r="H60" s="9">
        <v>0</v>
      </c>
      <c r="J60" s="9">
        <v>0</v>
      </c>
      <c r="L60" s="10">
        <v>0</v>
      </c>
      <c r="N60" s="9">
        <v>0</v>
      </c>
      <c r="P60" s="45">
        <v>0</v>
      </c>
      <c r="Q60" s="45"/>
      <c r="S60" s="9">
        <v>-1891</v>
      </c>
      <c r="U60" s="9">
        <v>-1891</v>
      </c>
      <c r="W60" s="10">
        <v>0</v>
      </c>
    </row>
    <row r="61" spans="1:23" ht="21.75" customHeight="1" x14ac:dyDescent="0.2">
      <c r="A61" s="44" t="s">
        <v>183</v>
      </c>
      <c r="B61" s="44"/>
      <c r="D61" s="9">
        <v>0</v>
      </c>
      <c r="F61" s="9">
        <v>0</v>
      </c>
      <c r="H61" s="9">
        <v>0</v>
      </c>
      <c r="J61" s="9">
        <v>0</v>
      </c>
      <c r="L61" s="10">
        <v>0</v>
      </c>
      <c r="N61" s="9">
        <v>0</v>
      </c>
      <c r="P61" s="45">
        <v>0</v>
      </c>
      <c r="Q61" s="45"/>
      <c r="S61" s="9">
        <v>-9310540567</v>
      </c>
      <c r="U61" s="9">
        <v>-9310540567</v>
      </c>
      <c r="W61" s="10">
        <v>1.03</v>
      </c>
    </row>
    <row r="62" spans="1:23" ht="21.75" customHeight="1" x14ac:dyDescent="0.2">
      <c r="A62" s="44" t="s">
        <v>184</v>
      </c>
      <c r="B62" s="44"/>
      <c r="D62" s="9">
        <v>0</v>
      </c>
      <c r="F62" s="9">
        <v>0</v>
      </c>
      <c r="H62" s="9">
        <v>0</v>
      </c>
      <c r="J62" s="9">
        <v>0</v>
      </c>
      <c r="L62" s="10">
        <v>0</v>
      </c>
      <c r="N62" s="9">
        <v>0</v>
      </c>
      <c r="P62" s="45">
        <v>0</v>
      </c>
      <c r="Q62" s="45"/>
      <c r="S62" s="9">
        <v>484581696</v>
      </c>
      <c r="U62" s="9">
        <v>484581696</v>
      </c>
      <c r="W62" s="10">
        <v>-0.05</v>
      </c>
    </row>
    <row r="63" spans="1:23" ht="21.75" customHeight="1" x14ac:dyDescent="0.2">
      <c r="A63" s="44" t="s">
        <v>185</v>
      </c>
      <c r="B63" s="44"/>
      <c r="D63" s="9">
        <v>0</v>
      </c>
      <c r="F63" s="9">
        <v>0</v>
      </c>
      <c r="H63" s="9">
        <v>0</v>
      </c>
      <c r="J63" s="9">
        <v>0</v>
      </c>
      <c r="L63" s="10">
        <v>0</v>
      </c>
      <c r="N63" s="9">
        <v>0</v>
      </c>
      <c r="P63" s="45">
        <v>0</v>
      </c>
      <c r="Q63" s="45"/>
      <c r="S63" s="9">
        <v>4151717939</v>
      </c>
      <c r="U63" s="9">
        <v>4151717939</v>
      </c>
      <c r="W63" s="10">
        <v>-0.46</v>
      </c>
    </row>
    <row r="64" spans="1:23" ht="21.75" customHeight="1" x14ac:dyDescent="0.2">
      <c r="A64" s="44" t="s">
        <v>42</v>
      </c>
      <c r="B64" s="44"/>
      <c r="D64" s="9">
        <v>0</v>
      </c>
      <c r="F64" s="9">
        <v>-24835643415</v>
      </c>
      <c r="H64" s="9">
        <v>0</v>
      </c>
      <c r="J64" s="9">
        <v>-24835643415</v>
      </c>
      <c r="L64" s="10">
        <v>2.89</v>
      </c>
      <c r="N64" s="9">
        <v>0</v>
      </c>
      <c r="P64" s="45">
        <v>-31755026840</v>
      </c>
      <c r="Q64" s="45"/>
      <c r="S64" s="9">
        <v>7373380944</v>
      </c>
      <c r="U64" s="9">
        <v>-24381645896</v>
      </c>
      <c r="W64" s="10">
        <v>2.68</v>
      </c>
    </row>
    <row r="65" spans="1:23" ht="21.75" customHeight="1" x14ac:dyDescent="0.2">
      <c r="A65" s="44" t="s">
        <v>28</v>
      </c>
      <c r="B65" s="44"/>
      <c r="D65" s="9">
        <v>0</v>
      </c>
      <c r="F65" s="9">
        <v>-12133551924</v>
      </c>
      <c r="H65" s="9">
        <v>0</v>
      </c>
      <c r="J65" s="9">
        <v>-12133551924</v>
      </c>
      <c r="L65" s="10">
        <v>1.41</v>
      </c>
      <c r="N65" s="9">
        <v>0</v>
      </c>
      <c r="P65" s="45">
        <v>-21595654208</v>
      </c>
      <c r="Q65" s="45"/>
      <c r="S65" s="9">
        <v>-5367801849</v>
      </c>
      <c r="U65" s="9">
        <v>-26963456057</v>
      </c>
      <c r="W65" s="10">
        <v>2.97</v>
      </c>
    </row>
    <row r="66" spans="1:23" ht="21.75" customHeight="1" x14ac:dyDescent="0.2">
      <c r="A66" s="44" t="s">
        <v>47</v>
      </c>
      <c r="B66" s="44"/>
      <c r="D66" s="9">
        <v>0</v>
      </c>
      <c r="F66" s="9">
        <v>-1260972305</v>
      </c>
      <c r="H66" s="9">
        <v>0</v>
      </c>
      <c r="J66" s="9">
        <v>-1260972305</v>
      </c>
      <c r="L66" s="10">
        <v>0.15</v>
      </c>
      <c r="N66" s="9">
        <v>4194300000</v>
      </c>
      <c r="P66" s="45">
        <v>10562232757</v>
      </c>
      <c r="Q66" s="45"/>
      <c r="S66" s="9">
        <v>0</v>
      </c>
      <c r="U66" s="9">
        <v>14756532757</v>
      </c>
      <c r="W66" s="10">
        <v>-1.62</v>
      </c>
    </row>
    <row r="67" spans="1:23" ht="21.75" customHeight="1" x14ac:dyDescent="0.2">
      <c r="A67" s="44" t="s">
        <v>73</v>
      </c>
      <c r="B67" s="44"/>
      <c r="D67" s="9">
        <v>0</v>
      </c>
      <c r="F67" s="9">
        <v>-16699045950</v>
      </c>
      <c r="H67" s="9">
        <v>0</v>
      </c>
      <c r="J67" s="9">
        <v>-16699045950</v>
      </c>
      <c r="L67" s="10">
        <v>1.94</v>
      </c>
      <c r="N67" s="9">
        <v>8071126761</v>
      </c>
      <c r="P67" s="45">
        <v>-30354807825</v>
      </c>
      <c r="Q67" s="45"/>
      <c r="S67" s="9">
        <v>0</v>
      </c>
      <c r="U67" s="9">
        <v>-22283681064</v>
      </c>
      <c r="W67" s="10">
        <v>2.4500000000000002</v>
      </c>
    </row>
    <row r="68" spans="1:23" ht="21.75" customHeight="1" x14ac:dyDescent="0.2">
      <c r="A68" s="44" t="s">
        <v>74</v>
      </c>
      <c r="B68" s="44"/>
      <c r="D68" s="9">
        <v>0</v>
      </c>
      <c r="F68" s="9">
        <v>-1113336000</v>
      </c>
      <c r="H68" s="9">
        <v>0</v>
      </c>
      <c r="J68" s="9">
        <v>-1113336000</v>
      </c>
      <c r="L68" s="10">
        <v>0.13</v>
      </c>
      <c r="N68" s="9">
        <v>1498933333</v>
      </c>
      <c r="P68" s="45">
        <v>-26302563000</v>
      </c>
      <c r="Q68" s="45"/>
      <c r="S68" s="9">
        <v>0</v>
      </c>
      <c r="U68" s="9">
        <v>-24803629667</v>
      </c>
      <c r="W68" s="10">
        <v>2.73</v>
      </c>
    </row>
    <row r="69" spans="1:23" ht="21.75" customHeight="1" x14ac:dyDescent="0.2">
      <c r="A69" s="44" t="s">
        <v>52</v>
      </c>
      <c r="B69" s="44"/>
      <c r="D69" s="9">
        <v>0</v>
      </c>
      <c r="F69" s="9">
        <v>-26759030760</v>
      </c>
      <c r="H69" s="9">
        <v>0</v>
      </c>
      <c r="J69" s="9">
        <v>-26759030760</v>
      </c>
      <c r="L69" s="10">
        <v>3.12</v>
      </c>
      <c r="N69" s="9">
        <v>13841789831</v>
      </c>
      <c r="P69" s="45">
        <v>10187819639</v>
      </c>
      <c r="Q69" s="45"/>
      <c r="S69" s="9">
        <v>0</v>
      </c>
      <c r="U69" s="9">
        <v>24029609470</v>
      </c>
      <c r="W69" s="10">
        <v>-2.65</v>
      </c>
    </row>
    <row r="70" spans="1:23" ht="21.75" customHeight="1" x14ac:dyDescent="0.2">
      <c r="A70" s="44" t="s">
        <v>76</v>
      </c>
      <c r="B70" s="44"/>
      <c r="D70" s="9">
        <v>0</v>
      </c>
      <c r="F70" s="9">
        <v>-16753566937</v>
      </c>
      <c r="H70" s="9">
        <v>0</v>
      </c>
      <c r="J70" s="9">
        <v>-16753566937</v>
      </c>
      <c r="L70" s="10">
        <v>1.95</v>
      </c>
      <c r="N70" s="9">
        <v>11348050231</v>
      </c>
      <c r="P70" s="45">
        <v>-25082711887</v>
      </c>
      <c r="Q70" s="45"/>
      <c r="S70" s="9">
        <v>0</v>
      </c>
      <c r="U70" s="9">
        <v>-13734661656</v>
      </c>
      <c r="W70" s="10">
        <v>1.51</v>
      </c>
    </row>
    <row r="71" spans="1:23" ht="21.75" customHeight="1" x14ac:dyDescent="0.2">
      <c r="A71" s="44" t="s">
        <v>34</v>
      </c>
      <c r="B71" s="44"/>
      <c r="D71" s="9">
        <v>0</v>
      </c>
      <c r="F71" s="9">
        <v>-1375765200</v>
      </c>
      <c r="H71" s="9">
        <v>0</v>
      </c>
      <c r="J71" s="9">
        <v>-1375765200</v>
      </c>
      <c r="L71" s="10">
        <v>0.16</v>
      </c>
      <c r="N71" s="9">
        <v>6496000000</v>
      </c>
      <c r="P71" s="45">
        <v>-2018184028</v>
      </c>
      <c r="Q71" s="45"/>
      <c r="S71" s="9">
        <v>0</v>
      </c>
      <c r="U71" s="9">
        <f>SUM(N71:Q71)</f>
        <v>4477815972</v>
      </c>
      <c r="W71" s="10">
        <v>-0.86</v>
      </c>
    </row>
    <row r="72" spans="1:23" ht="21.75" customHeight="1" x14ac:dyDescent="0.2">
      <c r="A72" s="44" t="s">
        <v>60</v>
      </c>
      <c r="B72" s="44"/>
      <c r="D72" s="9">
        <v>4379352564</v>
      </c>
      <c r="F72" s="9">
        <v>-8088834902</v>
      </c>
      <c r="H72" s="9">
        <v>0</v>
      </c>
      <c r="J72" s="9">
        <v>-3709482338</v>
      </c>
      <c r="L72" s="10">
        <v>0.43</v>
      </c>
      <c r="N72" s="9">
        <v>4379352564</v>
      </c>
      <c r="P72" s="45">
        <v>-26949500848</v>
      </c>
      <c r="Q72" s="45"/>
      <c r="S72" s="9">
        <v>0</v>
      </c>
      <c r="U72" s="9">
        <v>-22570148284</v>
      </c>
      <c r="W72" s="10">
        <v>2.48</v>
      </c>
    </row>
    <row r="73" spans="1:23" ht="21.75" customHeight="1" x14ac:dyDescent="0.2">
      <c r="A73" s="44" t="s">
        <v>27</v>
      </c>
      <c r="B73" s="44"/>
      <c r="D73" s="9">
        <v>0</v>
      </c>
      <c r="F73" s="9">
        <v>-14818093256</v>
      </c>
      <c r="H73" s="9">
        <v>0</v>
      </c>
      <c r="J73" s="9">
        <v>-14818093256</v>
      </c>
      <c r="L73" s="10">
        <v>1.73</v>
      </c>
      <c r="N73" s="9">
        <v>665461288</v>
      </c>
      <c r="P73" s="45">
        <v>-54623839784</v>
      </c>
      <c r="Q73" s="45"/>
      <c r="S73" s="9">
        <v>0</v>
      </c>
      <c r="U73" s="9">
        <v>-53958378496</v>
      </c>
      <c r="W73" s="10">
        <v>5.94</v>
      </c>
    </row>
    <row r="74" spans="1:23" ht="21.75" customHeight="1" x14ac:dyDescent="0.2">
      <c r="A74" s="44" t="s">
        <v>32</v>
      </c>
      <c r="B74" s="44"/>
      <c r="D74" s="9">
        <v>0</v>
      </c>
      <c r="F74" s="9">
        <v>-4483165500</v>
      </c>
      <c r="H74" s="9">
        <v>0</v>
      </c>
      <c r="J74" s="9">
        <v>-4483165500</v>
      </c>
      <c r="L74" s="10">
        <v>0.52</v>
      </c>
      <c r="N74" s="9">
        <v>8873914174</v>
      </c>
      <c r="P74" s="45">
        <v>4686945749</v>
      </c>
      <c r="Q74" s="45"/>
      <c r="S74" s="9">
        <v>0</v>
      </c>
      <c r="U74" s="9">
        <v>13560859923</v>
      </c>
      <c r="W74" s="10">
        <v>-1.49</v>
      </c>
    </row>
    <row r="75" spans="1:23" ht="21.75" customHeight="1" x14ac:dyDescent="0.2">
      <c r="A75" s="44" t="s">
        <v>36</v>
      </c>
      <c r="B75" s="44"/>
      <c r="D75" s="9">
        <v>0</v>
      </c>
      <c r="F75" s="9">
        <v>-6629882490</v>
      </c>
      <c r="H75" s="9">
        <v>0</v>
      </c>
      <c r="J75" s="9">
        <v>-6629882490</v>
      </c>
      <c r="L75" s="10">
        <v>0.77</v>
      </c>
      <c r="N75" s="9">
        <v>10023625820</v>
      </c>
      <c r="P75" s="45">
        <v>-12186720416</v>
      </c>
      <c r="Q75" s="45"/>
      <c r="S75" s="9">
        <v>0</v>
      </c>
      <c r="U75" s="9">
        <v>-2163094596</v>
      </c>
      <c r="W75" s="10">
        <v>0.24</v>
      </c>
    </row>
    <row r="76" spans="1:23" ht="21.75" customHeight="1" x14ac:dyDescent="0.2">
      <c r="A76" s="44" t="s">
        <v>25</v>
      </c>
      <c r="B76" s="44"/>
      <c r="D76" s="9">
        <v>0</v>
      </c>
      <c r="F76" s="9">
        <v>-10674566511</v>
      </c>
      <c r="H76" s="9">
        <v>0</v>
      </c>
      <c r="J76" s="9">
        <v>-10674566511</v>
      </c>
      <c r="L76" s="10">
        <v>1.24</v>
      </c>
      <c r="N76" s="9">
        <v>10146038260</v>
      </c>
      <c r="P76" s="45">
        <v>-13551948644</v>
      </c>
      <c r="Q76" s="45"/>
      <c r="S76" s="9">
        <v>0</v>
      </c>
      <c r="U76" s="9">
        <v>-3405910384</v>
      </c>
      <c r="W76" s="10">
        <v>0.37</v>
      </c>
    </row>
    <row r="77" spans="1:23" ht="21.75" customHeight="1" x14ac:dyDescent="0.2">
      <c r="A77" s="44" t="s">
        <v>67</v>
      </c>
      <c r="B77" s="44"/>
      <c r="D77" s="9">
        <v>0</v>
      </c>
      <c r="F77" s="9">
        <v>-820091250</v>
      </c>
      <c r="H77" s="9">
        <v>0</v>
      </c>
      <c r="J77" s="9">
        <v>-820091250</v>
      </c>
      <c r="L77" s="10">
        <v>0.1</v>
      </c>
      <c r="N77" s="9">
        <v>2800000000</v>
      </c>
      <c r="P77" s="45">
        <v>-6958350000</v>
      </c>
      <c r="Q77" s="45"/>
      <c r="S77" s="9">
        <v>0</v>
      </c>
      <c r="U77" s="9">
        <v>-4158350000</v>
      </c>
      <c r="W77" s="10">
        <v>0.46</v>
      </c>
    </row>
    <row r="78" spans="1:23" ht="21.75" customHeight="1" x14ac:dyDescent="0.2">
      <c r="A78" s="44" t="s">
        <v>65</v>
      </c>
      <c r="B78" s="44"/>
      <c r="D78" s="9">
        <v>0</v>
      </c>
      <c r="F78" s="9">
        <v>-25060307144</v>
      </c>
      <c r="H78" s="9">
        <v>0</v>
      </c>
      <c r="J78" s="9">
        <v>-25060307144</v>
      </c>
      <c r="L78" s="10">
        <v>2.92</v>
      </c>
      <c r="N78" s="9">
        <v>30012272000</v>
      </c>
      <c r="P78" s="45">
        <v>-61561701780</v>
      </c>
      <c r="Q78" s="45"/>
      <c r="S78" s="9">
        <v>0</v>
      </c>
      <c r="U78" s="9">
        <v>-31549429780</v>
      </c>
      <c r="W78" s="10">
        <v>3.47</v>
      </c>
    </row>
    <row r="79" spans="1:23" ht="21.75" customHeight="1" x14ac:dyDescent="0.2">
      <c r="A79" s="44" t="s">
        <v>61</v>
      </c>
      <c r="B79" s="44"/>
      <c r="D79" s="9">
        <v>0</v>
      </c>
      <c r="F79" s="9">
        <v>-2687507724</v>
      </c>
      <c r="H79" s="9">
        <v>0</v>
      </c>
      <c r="J79" s="9">
        <v>-2687507724</v>
      </c>
      <c r="L79" s="10">
        <v>0.31</v>
      </c>
      <c r="N79" s="9">
        <v>3919819463</v>
      </c>
      <c r="P79" s="45">
        <v>-14852593712</v>
      </c>
      <c r="Q79" s="45"/>
      <c r="S79" s="9">
        <v>0</v>
      </c>
      <c r="U79" s="9">
        <v>-10932774249</v>
      </c>
      <c r="W79" s="10">
        <v>1.2</v>
      </c>
    </row>
    <row r="80" spans="1:23" ht="21.75" customHeight="1" x14ac:dyDescent="0.2">
      <c r="A80" s="44" t="s">
        <v>54</v>
      </c>
      <c r="B80" s="44"/>
      <c r="D80" s="9">
        <v>0</v>
      </c>
      <c r="F80" s="9">
        <v>-10350545625</v>
      </c>
      <c r="H80" s="9">
        <v>0</v>
      </c>
      <c r="J80" s="9">
        <v>-10350545625</v>
      </c>
      <c r="L80" s="10">
        <v>1.21</v>
      </c>
      <c r="N80" s="9">
        <v>13720000000</v>
      </c>
      <c r="P80" s="45">
        <v>-65220614550</v>
      </c>
      <c r="Q80" s="45"/>
      <c r="S80" s="9">
        <v>0</v>
      </c>
      <c r="U80" s="9">
        <v>-51500614550</v>
      </c>
      <c r="W80" s="10">
        <v>5.67</v>
      </c>
    </row>
    <row r="81" spans="1:23" ht="21.75" customHeight="1" x14ac:dyDescent="0.2">
      <c r="A81" s="44" t="s">
        <v>23</v>
      </c>
      <c r="B81" s="44"/>
      <c r="D81" s="9">
        <v>0</v>
      </c>
      <c r="F81" s="9">
        <v>-12972675566</v>
      </c>
      <c r="H81" s="9">
        <v>0</v>
      </c>
      <c r="J81" s="9">
        <v>-12972675566</v>
      </c>
      <c r="L81" s="10">
        <v>1.51</v>
      </c>
      <c r="N81" s="9">
        <v>3872500000</v>
      </c>
      <c r="P81" s="45">
        <v>15282350741</v>
      </c>
      <c r="Q81" s="45"/>
      <c r="S81" s="9">
        <v>0</v>
      </c>
      <c r="U81" s="9">
        <v>19154850741</v>
      </c>
      <c r="W81" s="10">
        <v>-2.11</v>
      </c>
    </row>
    <row r="82" spans="1:23" ht="21.75" customHeight="1" x14ac:dyDescent="0.2">
      <c r="A82" s="44" t="s">
        <v>39</v>
      </c>
      <c r="B82" s="44"/>
      <c r="D82" s="9">
        <v>0</v>
      </c>
      <c r="F82" s="9">
        <v>-7659352568</v>
      </c>
      <c r="H82" s="9">
        <v>0</v>
      </c>
      <c r="J82" s="9">
        <v>-7659352568</v>
      </c>
      <c r="L82" s="10">
        <v>0.89</v>
      </c>
      <c r="N82" s="9">
        <v>7793764000</v>
      </c>
      <c r="P82" s="45">
        <v>-18532150851</v>
      </c>
      <c r="Q82" s="45"/>
      <c r="S82" s="9">
        <v>0</v>
      </c>
      <c r="U82" s="9">
        <v>-10738386851</v>
      </c>
      <c r="W82" s="10">
        <v>1.18</v>
      </c>
    </row>
    <row r="83" spans="1:23" ht="21.75" customHeight="1" x14ac:dyDescent="0.2">
      <c r="A83" s="44" t="s">
        <v>49</v>
      </c>
      <c r="B83" s="44"/>
      <c r="D83" s="9">
        <v>0</v>
      </c>
      <c r="F83" s="9">
        <v>-17831432918</v>
      </c>
      <c r="H83" s="9">
        <v>0</v>
      </c>
      <c r="J83" s="9">
        <v>-17831432918</v>
      </c>
      <c r="L83" s="10">
        <v>2.08</v>
      </c>
      <c r="N83" s="9">
        <v>0</v>
      </c>
      <c r="P83" s="45">
        <v>48909073147</v>
      </c>
      <c r="Q83" s="45"/>
      <c r="S83" s="9">
        <v>0</v>
      </c>
      <c r="U83" s="9">
        <v>48909073147</v>
      </c>
      <c r="W83" s="10">
        <v>-5.38</v>
      </c>
    </row>
    <row r="84" spans="1:23" ht="21.75" customHeight="1" x14ac:dyDescent="0.2">
      <c r="A84" s="44" t="s">
        <v>48</v>
      </c>
      <c r="B84" s="44"/>
      <c r="D84" s="9">
        <v>0</v>
      </c>
      <c r="F84" s="9">
        <v>-16588706400</v>
      </c>
      <c r="H84" s="9">
        <v>0</v>
      </c>
      <c r="J84" s="9">
        <v>-16588706400</v>
      </c>
      <c r="L84" s="10">
        <v>1.93</v>
      </c>
      <c r="N84" s="9">
        <v>0</v>
      </c>
      <c r="P84" s="45">
        <v>0</v>
      </c>
      <c r="Q84" s="45"/>
      <c r="S84" s="9">
        <v>0</v>
      </c>
      <c r="U84" s="9">
        <v>0</v>
      </c>
      <c r="W84" s="10">
        <v>0</v>
      </c>
    </row>
    <row r="85" spans="1:23" ht="21.75" customHeight="1" x14ac:dyDescent="0.2">
      <c r="A85" s="44" t="s">
        <v>35</v>
      </c>
      <c r="B85" s="44"/>
      <c r="D85" s="9">
        <v>0</v>
      </c>
      <c r="F85" s="9">
        <v>8209815732</v>
      </c>
      <c r="H85" s="9">
        <v>0</v>
      </c>
      <c r="J85" s="9">
        <v>8209815732</v>
      </c>
      <c r="L85" s="10">
        <v>-0.96</v>
      </c>
      <c r="N85" s="9">
        <v>0</v>
      </c>
      <c r="P85" s="45">
        <v>13361072663</v>
      </c>
      <c r="Q85" s="45"/>
      <c r="S85" s="9">
        <v>0</v>
      </c>
      <c r="U85" s="9">
        <v>13361072663</v>
      </c>
      <c r="W85" s="10">
        <v>-1.47</v>
      </c>
    </row>
    <row r="86" spans="1:23" ht="21.75" customHeight="1" x14ac:dyDescent="0.2">
      <c r="A86" s="44" t="s">
        <v>58</v>
      </c>
      <c r="B86" s="44"/>
      <c r="D86" s="9">
        <v>0</v>
      </c>
      <c r="F86" s="9">
        <v>-8446968085</v>
      </c>
      <c r="H86" s="9">
        <v>0</v>
      </c>
      <c r="J86" s="9">
        <v>-8446968085</v>
      </c>
      <c r="L86" s="10">
        <v>0.98</v>
      </c>
      <c r="N86" s="9">
        <v>0</v>
      </c>
      <c r="P86" s="45">
        <v>-20615780347</v>
      </c>
      <c r="Q86" s="45"/>
      <c r="S86" s="9">
        <v>0</v>
      </c>
      <c r="U86" s="9">
        <v>-20615780347</v>
      </c>
      <c r="W86" s="10">
        <v>2.27</v>
      </c>
    </row>
    <row r="87" spans="1:23" ht="21.75" customHeight="1" x14ac:dyDescent="0.2">
      <c r="A87" s="44" t="s">
        <v>78</v>
      </c>
      <c r="B87" s="44"/>
      <c r="D87" s="9">
        <v>0</v>
      </c>
      <c r="F87" s="9">
        <v>-6931427228</v>
      </c>
      <c r="H87" s="9">
        <v>0</v>
      </c>
      <c r="J87" s="9">
        <v>-6931427228</v>
      </c>
      <c r="L87" s="10">
        <v>0.81</v>
      </c>
      <c r="N87" s="9">
        <v>0</v>
      </c>
      <c r="P87" s="45">
        <v>-9520205252</v>
      </c>
      <c r="Q87" s="45"/>
      <c r="S87" s="9">
        <v>0</v>
      </c>
      <c r="U87" s="9">
        <v>-9520205252</v>
      </c>
      <c r="W87" s="10">
        <v>1.05</v>
      </c>
    </row>
    <row r="88" spans="1:23" ht="21.75" customHeight="1" x14ac:dyDescent="0.2">
      <c r="A88" s="44" t="s">
        <v>80</v>
      </c>
      <c r="B88" s="44"/>
      <c r="D88" s="9">
        <v>0</v>
      </c>
      <c r="F88" s="9">
        <v>-1631750937</v>
      </c>
      <c r="H88" s="9">
        <v>0</v>
      </c>
      <c r="J88" s="9">
        <v>-1631750937</v>
      </c>
      <c r="L88" s="10">
        <v>0.19</v>
      </c>
      <c r="N88" s="9">
        <v>0</v>
      </c>
      <c r="P88" s="45">
        <v>-1631750937</v>
      </c>
      <c r="Q88" s="45"/>
      <c r="S88" s="9">
        <v>0</v>
      </c>
      <c r="U88" s="9">
        <v>-1631750937</v>
      </c>
      <c r="W88" s="10">
        <v>0.18</v>
      </c>
    </row>
    <row r="89" spans="1:23" ht="21.75" customHeight="1" x14ac:dyDescent="0.2">
      <c r="A89" s="46" t="s">
        <v>56</v>
      </c>
      <c r="B89" s="46"/>
      <c r="D89" s="13">
        <v>0</v>
      </c>
      <c r="F89" s="13">
        <v>891405014</v>
      </c>
      <c r="H89" s="13">
        <v>0</v>
      </c>
      <c r="J89" s="13">
        <v>891405014</v>
      </c>
      <c r="L89" s="14">
        <v>-0.1</v>
      </c>
      <c r="N89" s="13">
        <v>0</v>
      </c>
      <c r="P89" s="45">
        <v>-40877287084</v>
      </c>
      <c r="Q89" s="47"/>
      <c r="S89" s="13">
        <v>0</v>
      </c>
      <c r="U89" s="13">
        <v>-40877287084</v>
      </c>
      <c r="W89" s="14">
        <v>4.5</v>
      </c>
    </row>
    <row r="90" spans="1:23" ht="21.75" customHeight="1" x14ac:dyDescent="0.2">
      <c r="A90" s="48" t="s">
        <v>83</v>
      </c>
      <c r="B90" s="48"/>
      <c r="D90" s="16">
        <v>193999972193</v>
      </c>
      <c r="F90" s="16">
        <v>-631316222684</v>
      </c>
      <c r="H90" s="16">
        <v>-221412147020</v>
      </c>
      <c r="J90" s="16">
        <v>-658728397511</v>
      </c>
      <c r="L90" s="17">
        <v>76.7</v>
      </c>
      <c r="N90" s="16">
        <f>SUM(N9:N89)</f>
        <v>546397895941</v>
      </c>
      <c r="Q90" s="16">
        <v>-1232530625230</v>
      </c>
      <c r="S90" s="16">
        <v>-128536078890</v>
      </c>
      <c r="U90" s="16">
        <f>SUM(U9:U89)</f>
        <v>-814668808179</v>
      </c>
      <c r="W90" s="17">
        <v>89.32</v>
      </c>
    </row>
  </sheetData>
  <mergeCells count="173">
    <mergeCell ref="A89:B89"/>
    <mergeCell ref="P89:Q89"/>
    <mergeCell ref="A90:B90"/>
    <mergeCell ref="A84:B84"/>
    <mergeCell ref="P84:Q84"/>
    <mergeCell ref="A85:B85"/>
    <mergeCell ref="P85:Q85"/>
    <mergeCell ref="A86:B86"/>
    <mergeCell ref="P86:Q86"/>
    <mergeCell ref="A87:B87"/>
    <mergeCell ref="P87:Q87"/>
    <mergeCell ref="A88:B88"/>
    <mergeCell ref="P88:Q88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alireza abbaspour</cp:lastModifiedBy>
  <cp:lastPrinted>2025-08-25T11:15:12Z</cp:lastPrinted>
  <dcterms:created xsi:type="dcterms:W3CDTF">2025-08-25T08:10:34Z</dcterms:created>
  <dcterms:modified xsi:type="dcterms:W3CDTF">2025-08-26T07:31:24Z</dcterms:modified>
</cp:coreProperties>
</file>